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 Testoni\Desktop\_00_COLLABORATORI_DS\01_2025_2026\46_LIBRI_DI_TESTO\CARTELLA_DI_PROVA\EXCEL_OK_ADOZIONI_LIBRI_as_2026_2027\"/>
    </mc:Choice>
  </mc:AlternateContent>
  <xr:revisionPtr revIDLastSave="0" documentId="13_ncr:1_{53883AE8-4FD6-431C-AEC5-3E62BDDE8F49}" xr6:coauthVersionLast="47" xr6:coauthVersionMax="47" xr10:uidLastSave="{00000000-0000-0000-0000-000000000000}"/>
  <bookViews>
    <workbookView xWindow="-108" yWindow="-108" windowWidth="23256" windowHeight="12456" xr2:uid="{A60E2C17-1D18-4C88-ABD6-CE443DBD1F10}"/>
  </bookViews>
  <sheets>
    <sheet name="III a.s. 2026-2027 OK (3)" sheetId="28" r:id="rId1"/>
    <sheet name="TETTI DI SPESA" sheetId="21" r:id="rId2"/>
    <sheet name="III a.s. 2025-2026 (2)" sheetId="18" r:id="rId3"/>
  </sheets>
  <definedNames>
    <definedName name="_xlnm.Print_Area" localSheetId="0">'III a.s. 2026-2027 OK (3)'!$A$1:$M$44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8" l="1"/>
  <c r="H37" i="28"/>
  <c r="I37" i="28" s="1"/>
  <c r="K34" i="28"/>
  <c r="K32" i="28"/>
  <c r="K30" i="28"/>
  <c r="K28" i="28"/>
  <c r="K26" i="28"/>
  <c r="K24" i="28"/>
  <c r="K18" i="28"/>
  <c r="K12" i="28"/>
  <c r="K10" i="28"/>
  <c r="K8" i="28"/>
  <c r="K6" i="28"/>
  <c r="J6" i="21"/>
  <c r="J7" i="21"/>
  <c r="J5" i="21"/>
  <c r="H6" i="21"/>
  <c r="H7" i="21"/>
  <c r="H5" i="21"/>
  <c r="F6" i="21"/>
  <c r="F7" i="21"/>
  <c r="F5" i="21"/>
</calcChain>
</file>

<file path=xl/sharedStrings.xml><?xml version="1.0" encoding="utf-8"?>
<sst xmlns="http://schemas.openxmlformats.org/spreadsheetml/2006/main" count="385" uniqueCount="119">
  <si>
    <t>ARTE E IMMAGINE</t>
  </si>
  <si>
    <t>BRAGA MILENA</t>
  </si>
  <si>
    <t>CON I VOSTRI OCCHI - VOLUME A + VOLUME B</t>
  </si>
  <si>
    <t>ELECTA SCUOLA</t>
  </si>
  <si>
    <t>B</t>
  </si>
  <si>
    <t>No</t>
  </si>
  <si>
    <t>Sì</t>
  </si>
  <si>
    <t>EDUCAZIONE FISICA</t>
  </si>
  <si>
    <t>MARIETTI SCUOLA</t>
  </si>
  <si>
    <t>FRANCESE</t>
  </si>
  <si>
    <t>CIDEB - BLACK CAT</t>
  </si>
  <si>
    <t>GEOGRAFIA</t>
  </si>
  <si>
    <t>INGLESE</t>
  </si>
  <si>
    <t>ITALIANO</t>
  </si>
  <si>
    <t>ZORDAN ROSETTA</t>
  </si>
  <si>
    <t>FABBRI SCUOLA</t>
  </si>
  <si>
    <t>BARABINO ANDREA</t>
  </si>
  <si>
    <t>SEI</t>
  </si>
  <si>
    <t>MATEMATICA</t>
  </si>
  <si>
    <t>MUSICA</t>
  </si>
  <si>
    <t>PASETTO MARCO</t>
  </si>
  <si>
    <t>QUINTO RIGO COMPATTO</t>
  </si>
  <si>
    <t>RAFFAELLO</t>
  </si>
  <si>
    <t>RELIGIONE</t>
  </si>
  <si>
    <t>SCIENZE</t>
  </si>
  <si>
    <t>GARZANTI SCUOLA</t>
  </si>
  <si>
    <t>STORIA</t>
  </si>
  <si>
    <t>CAZZANIGA ANDREA</t>
  </si>
  <si>
    <t>TECNOLOGIA</t>
  </si>
  <si>
    <t>ARDUINO GIANNI</t>
  </si>
  <si>
    <t>LATTES</t>
  </si>
  <si>
    <t>NICCO F NICOLA S</t>
  </si>
  <si>
    <t>IUNIORES+EBOOK - VOLUME UNICO + EBOOK</t>
  </si>
  <si>
    <t>PETRINI</t>
  </si>
  <si>
    <t>MONTEMURRO ANNA</t>
  </si>
  <si>
    <t>DE AGOSTINI</t>
  </si>
  <si>
    <t>CARLO GRIGUOLO</t>
  </si>
  <si>
    <t>PARAVIA</t>
  </si>
  <si>
    <t>VOLTI DEL CORAGGIO (I) - FUTURO PRESENTE</t>
  </si>
  <si>
    <t>A</t>
  </si>
  <si>
    <t>X</t>
  </si>
  <si>
    <t>LEOPARDI L  BUBANI M</t>
  </si>
  <si>
    <t>MONTEFORTE BIANCHI NICOLETTA</t>
  </si>
  <si>
    <t>LET'S MOVE - STAR BENE INSIEME - VOLUME+QUADERNO COMPETENZE+EBOOK</t>
  </si>
  <si>
    <t>BERGER COLETTE BERNARD OLIVIER</t>
  </si>
  <si>
    <t>TUTTE LE LUCI DEL MONDO UNICO + ATLANTE DELLE RELIGIONI - CON NULLA OSTA CEI</t>
  </si>
  <si>
    <t>HYPERTECH DISEGNO+SETT.PROD. +QUADERNO DELLE COMP.DIGITALI</t>
  </si>
  <si>
    <t>OCCHI SUL MONDO 3 - PER CRESCERE CITTADINI DI DOMANI</t>
  </si>
  <si>
    <t>A RIGOR DI LOGICA  LIBRO MISTO CON LIBRO DIGITALE - FONOLOGIA,ORTOGRAFIA,MORFOLOGIA,SINTASSI,LESSICO CON HUB YOUNG E HUB KIT</t>
  </si>
  <si>
    <t>PAQUITO CATANZARO</t>
  </si>
  <si>
    <t>STROPPIANA ELISABETTA</t>
  </si>
  <si>
    <t>BE CURIOUS! EDIZIONE TEMATICA -SCOPRIRE-COSTRUIRE-SPERIMENTARE LE SCIENZE - A MAT.E ENER+B VIVENTI AMB+C CORPO E GEN+D SCIENZE E ASTRON+HYPERLAB+EBOOK</t>
  </si>
  <si>
    <t>STORIA CHE SI VEDE (LA) - VOLUME 3, STORIA A COLPO D'OCCHIO</t>
  </si>
  <si>
    <t>ELENCO DEI LIBRI ADOTTATI O CONSIGLIATI PER L'ANNO 2025/2026</t>
  </si>
  <si>
    <t/>
  </si>
  <si>
    <t>A. INVEGES SCIACCA (AG) VIA        A.DE GASPERI        N.8/A</t>
  </si>
  <si>
    <t>Materia</t>
  </si>
  <si>
    <t>Codice del Volume</t>
  </si>
  <si>
    <t>Autore</t>
  </si>
  <si>
    <t>Titolo dell'opera</t>
  </si>
  <si>
    <t>Volume</t>
  </si>
  <si>
    <t>Editore</t>
  </si>
  <si>
    <t>Prezzo</t>
  </si>
  <si>
    <t>Tipo</t>
  </si>
  <si>
    <t>Nuova
Adozione</t>
  </si>
  <si>
    <t>Acquistare</t>
  </si>
  <si>
    <t>Alunni</t>
  </si>
  <si>
    <t>Consigliato</t>
  </si>
  <si>
    <t>Info</t>
  </si>
  <si>
    <t>9788863084269</t>
  </si>
  <si>
    <t>19</t>
  </si>
  <si>
    <t>9788839303875</t>
  </si>
  <si>
    <t>9788853019882</t>
  </si>
  <si>
    <t>ALLEZ ! ESSENTIEL LIVRE DE L'ÉLÈVE ET CAHIER ESSENTIEL+EXAMENS+GRAMM-EBOOK - PARLER CULTURE EN POCHE+EASY EBOOK(SU DVD) ESSENTIEL+EBOOK ESSENTIEL</t>
  </si>
  <si>
    <t>9788839537751</t>
  </si>
  <si>
    <t>3</t>
  </si>
  <si>
    <t>9788853021175</t>
  </si>
  <si>
    <t>COCHRANE S GREENWOOD A  SCORTI E  HEWARD V</t>
  </si>
  <si>
    <t>TWENTY-ONE GLOBAL + EBOOK - STUDENT'S BOOK &amp; WORKBOOK 3+EBOOK+EXAMS</t>
  </si>
  <si>
    <t>9788891545947</t>
  </si>
  <si>
    <t>9788849425482</t>
  </si>
  <si>
    <t>9788805079094</t>
  </si>
  <si>
    <t>RACCONTAMI ANCORA 3 - VOL. 3+STORIE CHE INCONTRANO LA STORIA</t>
  </si>
  <si>
    <t>9788851160470</t>
  </si>
  <si>
    <t>TUTTO CHIARO! - EDIZIONE TEMATICA - ALGEBRA 3+GEOMETRIA 3+QUADERNO E PRONTUARIO 3+EBOOK+EASY EBOOK (SU DVD)</t>
  </si>
  <si>
    <t>9788847237025</t>
  </si>
  <si>
    <t>9788805079261</t>
  </si>
  <si>
    <t>9788869646690</t>
  </si>
  <si>
    <t>9788891557216</t>
  </si>
  <si>
    <t>9788869175152</t>
  </si>
  <si>
    <t>AGMM86501Q CLASSI TERZE SCUOLA SECONDARIA I° GRADO  A. INVEGES</t>
  </si>
  <si>
    <t>TOTALE SOLO ADOZIONI €</t>
  </si>
  <si>
    <r>
      <t xml:space="preserve">Acquistare </t>
    </r>
    <r>
      <rPr>
        <b/>
        <sz val="8"/>
        <rFont val="Arial"/>
        <family val="2"/>
      </rPr>
      <t>(Seleziona dal menu a tendina Sì o No)</t>
    </r>
  </si>
  <si>
    <t>CLICCA QUI PER CERCARE I VOLUMI OPPURE I CODICI a.s. 2026-2027</t>
  </si>
  <si>
    <t>CLICCA QUI PER PRENDERE VISIONE DELLE ADOZIONI CLASSI TERZE a.s. 2025-2026</t>
  </si>
  <si>
    <t>TORNA AL FOGLIO ADOZIONI CLASSI TERZE a.s. 2026-2027</t>
  </si>
  <si>
    <r>
      <t xml:space="preserve">Tipologia </t>
    </r>
    <r>
      <rPr>
        <b/>
        <sz val="8"/>
        <rFont val="Arial"/>
        <family val="2"/>
      </rPr>
      <t xml:space="preserve">(A= cartacea, </t>
    </r>
    <r>
      <rPr>
        <b/>
        <u/>
        <sz val="8"/>
        <rFont val="Arial"/>
        <family val="2"/>
      </rPr>
      <t>B= Mista</t>
    </r>
    <r>
      <rPr>
        <b/>
        <sz val="8"/>
        <rFont val="Arial"/>
        <family val="2"/>
      </rPr>
      <t>: C= Digitale</t>
    </r>
    <r>
      <rPr>
        <b/>
        <sz val="10"/>
        <rFont val="Arial"/>
        <family val="2"/>
      </rPr>
      <t>)</t>
    </r>
  </si>
  <si>
    <t>ITALIANO GRAMMATICA</t>
  </si>
  <si>
    <t>ITALIANO ANTOLOGIA</t>
  </si>
  <si>
    <t>ITALIANO LATINO</t>
  </si>
  <si>
    <t>ITALIANO CITTADINANZA</t>
  </si>
  <si>
    <t>Classe</t>
  </si>
  <si>
    <t>I anno</t>
  </si>
  <si>
    <t>II anno</t>
  </si>
  <si>
    <t>III anno</t>
  </si>
  <si>
    <t>€</t>
  </si>
  <si>
    <t>Tetto di spesa 1° Anno. Testi in modalità mista (cartaceo + digitale) i tetti di spesa sono ridotti del 10%</t>
  </si>
  <si>
    <t>Eventuali sforamenti degli importi relativi ai tetti di spesa della dotazione libraria obbligatoria delle classi di scuola secondaria di primo grado devono essere contenuti entro il limite massimo del 20 %.</t>
  </si>
  <si>
    <r>
      <t xml:space="preserve">Tetto di spesa </t>
    </r>
    <r>
      <rPr>
        <b/>
        <sz val="11"/>
        <color rgb="FFFF0000"/>
        <rFont val="Calibri"/>
        <family val="2"/>
        <scheme val="minor"/>
      </rPr>
      <t>TIPOLOGIA A</t>
    </r>
  </si>
  <si>
    <r>
      <t xml:space="preserve">Tetto di spesa </t>
    </r>
    <r>
      <rPr>
        <b/>
        <sz val="11"/>
        <color rgb="FFFF0000"/>
        <rFont val="Calibri"/>
        <family val="2"/>
        <scheme val="minor"/>
      </rPr>
      <t>TIPOLOGIA B</t>
    </r>
  </si>
  <si>
    <r>
      <t>Tetto di spesa</t>
    </r>
    <r>
      <rPr>
        <b/>
        <sz val="11"/>
        <color rgb="FFFF0000"/>
        <rFont val="Calibri"/>
        <family val="2"/>
        <scheme val="minor"/>
      </rPr>
      <t xml:space="preserve"> TIPOLOGIA C</t>
    </r>
  </si>
  <si>
    <r>
      <rPr>
        <b/>
        <sz val="11"/>
        <color theme="1"/>
        <rFont val="Calibri"/>
        <family val="2"/>
        <scheme val="minor"/>
      </rPr>
      <t>TIP. A:</t>
    </r>
    <r>
      <rPr>
        <sz val="11"/>
        <color theme="1"/>
        <rFont val="Calibri"/>
        <family val="2"/>
        <scheme val="minor"/>
      </rPr>
      <t xml:space="preserve"> INCREMENTO DEL 20%</t>
    </r>
  </si>
  <si>
    <r>
      <rPr>
        <b/>
        <sz val="11"/>
        <color theme="1"/>
        <rFont val="Calibri"/>
        <family val="2"/>
        <scheme val="minor"/>
      </rPr>
      <t>TIP. B:</t>
    </r>
    <r>
      <rPr>
        <sz val="11"/>
        <color theme="1"/>
        <rFont val="Calibri"/>
        <family val="2"/>
        <scheme val="minor"/>
      </rPr>
      <t xml:space="preserve"> INCREMENTO DEL 20%</t>
    </r>
  </si>
  <si>
    <r>
      <rPr>
        <b/>
        <sz val="11"/>
        <color rgb="FFFF0000"/>
        <rFont val="Calibri"/>
        <family val="2"/>
        <scheme val="minor"/>
      </rPr>
      <t>TIP. C:</t>
    </r>
    <r>
      <rPr>
        <sz val="11"/>
        <color theme="1"/>
        <rFont val="Calibri"/>
        <family val="2"/>
        <scheme val="minor"/>
      </rPr>
      <t xml:space="preserve"> INCREMENTO DEL 20%</t>
    </r>
  </si>
  <si>
    <r>
      <t xml:space="preserve">Sforamento massimo consentito </t>
    </r>
    <r>
      <rPr>
        <b/>
        <u/>
        <sz val="10"/>
        <color rgb="FFFF0000"/>
        <rFont val="Calibri"/>
        <family val="2"/>
        <scheme val="minor"/>
      </rPr>
      <t>(20%)</t>
    </r>
  </si>
  <si>
    <t>AGMM86501Q CLASSI TERZE SCUOLA SECONDARIA I° GRADO</t>
  </si>
  <si>
    <r>
      <t xml:space="preserve">Nuova adozione </t>
    </r>
    <r>
      <rPr>
        <b/>
        <sz val="8"/>
        <rFont val="Arial"/>
        <family val="2"/>
      </rPr>
      <t>(Seleziona dal menu Sì o No)</t>
    </r>
  </si>
  <si>
    <t>Codice ISBN  del Volume</t>
  </si>
  <si>
    <t>ELENCO DEI LIBRI ADOTTATI a.s. 2026-2027 A. INVEGES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</si>
</sst>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10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8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/>
      <top/>
      <bottom/>
      <diagonal/>
    </border>
    <border>
      <left/>
      <right style="double">
        <color theme="0" tint="-0.24994659260841701"/>
      </right>
      <top/>
      <bottom/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 style="thick">
        <color theme="0" tint="-0.14990691854609822"/>
      </bottom>
      <diagonal/>
    </border>
    <border>
      <left/>
      <right/>
      <top style="thick">
        <color theme="0" tint="-0.14990691854609822"/>
      </top>
      <bottom style="thick">
        <color theme="0" tint="-0.149906918546098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ck">
        <color theme="0" tint="-0.1498764000366222"/>
      </left>
      <right style="thick">
        <color theme="0" tint="-0.1498764000366222"/>
      </right>
      <top style="thick">
        <color theme="0" tint="-0.1498764000366222"/>
      </top>
      <bottom style="thick">
        <color theme="0" tint="-0.14987640003662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2" fontId="0" fillId="0" borderId="0" xfId="0" applyNumberFormat="1"/>
    <xf numFmtId="2" fontId="0" fillId="0" borderId="5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8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left" vertical="center" wrapText="1"/>
    </xf>
    <xf numFmtId="164" fontId="0" fillId="0" borderId="0" xfId="0" applyNumberFormat="1"/>
    <xf numFmtId="2" fontId="0" fillId="0" borderId="4" xfId="0" applyNumberForma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9" borderId="20" xfId="0" applyNumberFormat="1" applyFill="1" applyBorder="1" applyAlignment="1">
      <alignment horizontal="center" vertical="center" wrapText="1"/>
    </xf>
    <xf numFmtId="2" fontId="0" fillId="10" borderId="20" xfId="0" applyNumberFormat="1" applyFill="1" applyBorder="1" applyAlignment="1">
      <alignment horizontal="center" vertical="center" wrapText="1"/>
    </xf>
    <xf numFmtId="2" fontId="8" fillId="9" borderId="20" xfId="0" applyNumberFormat="1" applyFont="1" applyFill="1" applyBorder="1" applyAlignment="1">
      <alignment horizontal="center" vertical="center"/>
    </xf>
    <xf numFmtId="2" fontId="8" fillId="10" borderId="20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/>
    <xf numFmtId="0" fontId="11" fillId="0" borderId="12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4" borderId="28" xfId="0" applyFont="1" applyFill="1" applyBorder="1" applyAlignment="1" applyProtection="1">
      <alignment horizontal="left" vertical="center" wrapText="1"/>
      <protection locked="0"/>
    </xf>
    <xf numFmtId="1" fontId="2" fillId="4" borderId="28" xfId="0" applyNumberFormat="1" applyFont="1" applyFill="1" applyBorder="1" applyAlignment="1" applyProtection="1">
      <alignment horizontal="left" vertical="center" wrapText="1"/>
      <protection locked="0"/>
    </xf>
    <xf numFmtId="2" fontId="5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1" fontId="2" fillId="0" borderId="28" xfId="0" applyNumberFormat="1" applyFont="1" applyBorder="1" applyAlignment="1" applyProtection="1">
      <alignment horizontal="left" vertical="center" wrapText="1"/>
      <protection locked="0"/>
    </xf>
    <xf numFmtId="2" fontId="5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left" vertical="center" wrapText="1"/>
      <protection locked="0"/>
    </xf>
    <xf numFmtId="1" fontId="5" fillId="4" borderId="2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8" fillId="8" borderId="24" xfId="0" applyFont="1" applyFill="1" applyBorder="1" applyAlignment="1">
      <alignment horizontal="left" vertical="center" wrapText="1"/>
    </xf>
    <xf numFmtId="0" fontId="8" fillId="8" borderId="25" xfId="0" applyFont="1" applyFill="1" applyBorder="1" applyAlignment="1">
      <alignment horizontal="left" vertical="center" wrapText="1"/>
    </xf>
    <xf numFmtId="0" fontId="8" fillId="8" borderId="26" xfId="0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 vertical="top" wrapText="1"/>
    </xf>
    <xf numFmtId="0" fontId="0" fillId="0" borderId="1" xfId="0" applyBorder="1"/>
    <xf numFmtId="0" fontId="0" fillId="0" borderId="7" xfId="0" applyBorder="1"/>
    <xf numFmtId="0" fontId="0" fillId="0" borderId="0" xfId="0" applyAlignment="1" applyProtection="1">
      <alignment vertical="center"/>
    </xf>
    <xf numFmtId="0" fontId="3" fillId="6" borderId="28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left" vertical="center"/>
    </xf>
    <xf numFmtId="0" fontId="0" fillId="3" borderId="0" xfId="0" applyFill="1" applyAlignment="1" applyProtection="1">
      <alignment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right" vertical="center" wrapText="1"/>
    </xf>
    <xf numFmtId="0" fontId="4" fillId="4" borderId="14" xfId="0" applyFont="1" applyFill="1" applyBorder="1" applyAlignment="1" applyProtection="1">
      <alignment horizontal="right" vertical="center" wrapText="1"/>
    </xf>
    <xf numFmtId="2" fontId="4" fillId="4" borderId="14" xfId="0" applyNumberFormat="1" applyFont="1" applyFill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2" fontId="15" fillId="7" borderId="8" xfId="0" applyNumberFormat="1" applyFont="1" applyFill="1" applyBorder="1" applyAlignment="1" applyProtection="1">
      <alignment horizontal="left" vertical="center" wrapText="1"/>
    </xf>
    <xf numFmtId="2" fontId="4" fillId="7" borderId="0" xfId="0" applyNumberFormat="1" applyFont="1" applyFill="1" applyAlignment="1" applyProtection="1">
      <alignment horizontal="left" vertical="center" wrapText="1"/>
    </xf>
    <xf numFmtId="2" fontId="15" fillId="7" borderId="8" xfId="0" applyNumberFormat="1" applyFont="1" applyFill="1" applyBorder="1" applyAlignment="1" applyProtection="1">
      <alignment horizontal="left" vertical="center"/>
    </xf>
    <xf numFmtId="0" fontId="13" fillId="7" borderId="0" xfId="0" applyFont="1" applyFill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left" vertical="center" wrapText="1"/>
    </xf>
    <xf numFmtId="0" fontId="5" fillId="4" borderId="28" xfId="0" applyFont="1" applyFill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8" fillId="0" borderId="28" xfId="0" applyFont="1" applyBorder="1" applyAlignment="1" applyProtection="1">
      <alignment horizontal="left" vertical="center"/>
    </xf>
    <xf numFmtId="0" fontId="4" fillId="5" borderId="28" xfId="0" applyFont="1" applyFill="1" applyBorder="1" applyAlignment="1" applyProtection="1">
      <alignment horizontal="left" vertical="center" wrapText="1"/>
    </xf>
    <xf numFmtId="0" fontId="0" fillId="5" borderId="28" xfId="0" applyFill="1" applyBorder="1" applyAlignment="1" applyProtection="1">
      <alignment vertical="center"/>
    </xf>
  </cellXfs>
  <cellStyles count="2">
    <cellStyle name="Collegamento ipertestuale" xfId="1" builtinId="8"/>
    <cellStyle name="Normale" xfId="0" builtinId="0"/>
  </cellStyles>
  <dxfs count="7">
    <dxf>
      <fill>
        <patternFill>
          <bgColor rgb="FFFFC7CE"/>
        </patternFill>
      </fill>
    </dxf>
    <dxf>
      <font>
        <b/>
        <i val="0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  <color rgb="FFFFFFCC"/>
      <color rgb="FFFFC7CE"/>
      <color rgb="FFC6EFCE"/>
      <color rgb="FFFFCCCC"/>
      <color rgb="FFFF99CC"/>
      <color rgb="FFFF9999"/>
      <color rgb="FFCCCCFF"/>
      <color rgb="FFDDF2FF"/>
      <color rgb="FF2E7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ozioniaie.it/ricerc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346F3-F524-40F7-AB5C-7DB137CFD016}">
  <sheetPr>
    <tabColor rgb="FF00B050"/>
  </sheetPr>
  <dimension ref="A3:AX44"/>
  <sheetViews>
    <sheetView showGridLines="0" tabSelected="1" zoomScaleNormal="100" workbookViewId="0"/>
  </sheetViews>
  <sheetFormatPr defaultRowHeight="14.4" x14ac:dyDescent="0.3"/>
  <cols>
    <col min="1" max="1" width="8.88671875" style="72"/>
    <col min="2" max="2" width="35" style="72" customWidth="1"/>
    <col min="3" max="3" width="22.88671875" style="72" bestFit="1" customWidth="1"/>
    <col min="4" max="4" width="54.33203125" style="72" customWidth="1"/>
    <col min="5" max="5" width="152.77734375" style="72" customWidth="1"/>
    <col min="6" max="6" width="8.88671875" style="72"/>
    <col min="7" max="7" width="18.77734375" style="72" customWidth="1"/>
    <col min="8" max="8" width="8.88671875" style="98"/>
    <col min="9" max="9" width="17.109375" style="98" customWidth="1"/>
    <col min="10" max="10" width="17.109375" style="99" customWidth="1"/>
    <col min="11" max="11" width="4.44140625" style="99" bestFit="1" customWidth="1"/>
    <col min="12" max="12" width="26.33203125" style="98" customWidth="1"/>
    <col min="13" max="16384" width="8.88671875" style="72"/>
  </cols>
  <sheetData>
    <row r="3" spans="1:50" ht="30" customHeight="1" x14ac:dyDescent="0.3">
      <c r="B3" s="107" t="s">
        <v>118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50" ht="30" customHeight="1" x14ac:dyDescent="0.3">
      <c r="B4" s="109" t="s">
        <v>115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50" s="77" customFormat="1" ht="36.6" customHeight="1" x14ac:dyDescent="0.3">
      <c r="A5" s="72"/>
      <c r="B5" s="74" t="s">
        <v>56</v>
      </c>
      <c r="C5" s="74" t="s">
        <v>117</v>
      </c>
      <c r="D5" s="74" t="s">
        <v>58</v>
      </c>
      <c r="E5" s="74" t="s">
        <v>59</v>
      </c>
      <c r="F5" s="74" t="s">
        <v>60</v>
      </c>
      <c r="G5" s="74" t="s">
        <v>61</v>
      </c>
      <c r="H5" s="75" t="s">
        <v>62</v>
      </c>
      <c r="I5" s="102" t="s">
        <v>92</v>
      </c>
      <c r="J5" s="102" t="s">
        <v>96</v>
      </c>
      <c r="K5" s="102"/>
      <c r="L5" s="103" t="s">
        <v>116</v>
      </c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</row>
    <row r="6" spans="1:50" ht="30" customHeight="1" x14ac:dyDescent="0.3">
      <c r="B6" s="101" t="s">
        <v>0</v>
      </c>
      <c r="C6" s="49"/>
      <c r="D6" s="48"/>
      <c r="E6" s="48"/>
      <c r="F6" s="48"/>
      <c r="G6" s="48"/>
      <c r="H6" s="50"/>
      <c r="I6" s="51"/>
      <c r="J6" s="51"/>
      <c r="K6" s="100" t="str">
        <f>IF(OR(J6="A", J6="C"), "NO!", IF(J6="B", "OK", ""))</f>
        <v/>
      </c>
      <c r="L6" s="51"/>
    </row>
    <row r="7" spans="1:50" s="77" customFormat="1" ht="36.6" customHeight="1" x14ac:dyDescent="0.3">
      <c r="A7" s="72"/>
      <c r="B7" s="74" t="s">
        <v>56</v>
      </c>
      <c r="C7" s="74" t="s">
        <v>117</v>
      </c>
      <c r="D7" s="74" t="s">
        <v>58</v>
      </c>
      <c r="E7" s="74" t="s">
        <v>59</v>
      </c>
      <c r="F7" s="74" t="s">
        <v>60</v>
      </c>
      <c r="G7" s="74" t="s">
        <v>61</v>
      </c>
      <c r="H7" s="75" t="s">
        <v>62</v>
      </c>
      <c r="I7" s="102" t="s">
        <v>92</v>
      </c>
      <c r="J7" s="102" t="s">
        <v>96</v>
      </c>
      <c r="K7" s="102"/>
      <c r="L7" s="103" t="s">
        <v>116</v>
      </c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</row>
    <row r="8" spans="1:50" ht="30" customHeight="1" x14ac:dyDescent="0.3">
      <c r="B8" s="105" t="s">
        <v>7</v>
      </c>
      <c r="C8" s="53"/>
      <c r="D8" s="52"/>
      <c r="E8" s="52"/>
      <c r="F8" s="52"/>
      <c r="G8" s="52"/>
      <c r="H8" s="54"/>
      <c r="I8" s="55"/>
      <c r="J8" s="55"/>
      <c r="K8" s="104" t="str">
        <f t="shared" ref="K8:K34" si="0">IF(OR(J8="A", J8="C"), "NO!", IF(J8="B", "OK", ""))</f>
        <v/>
      </c>
      <c r="L8" s="55"/>
    </row>
    <row r="9" spans="1:50" s="77" customFormat="1" ht="36.6" customHeight="1" x14ac:dyDescent="0.3">
      <c r="A9" s="72"/>
      <c r="B9" s="74" t="s">
        <v>56</v>
      </c>
      <c r="C9" s="74" t="s">
        <v>117</v>
      </c>
      <c r="D9" s="74" t="s">
        <v>58</v>
      </c>
      <c r="E9" s="74" t="s">
        <v>59</v>
      </c>
      <c r="F9" s="74" t="s">
        <v>60</v>
      </c>
      <c r="G9" s="74" t="s">
        <v>61</v>
      </c>
      <c r="H9" s="75" t="s">
        <v>62</v>
      </c>
      <c r="I9" s="102" t="s">
        <v>92</v>
      </c>
      <c r="J9" s="102" t="s">
        <v>96</v>
      </c>
      <c r="K9" s="102"/>
      <c r="L9" s="103" t="s">
        <v>116</v>
      </c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</row>
    <row r="10" spans="1:50" ht="30" customHeight="1" x14ac:dyDescent="0.3">
      <c r="B10" s="101" t="s">
        <v>9</v>
      </c>
      <c r="C10" s="49"/>
      <c r="D10" s="48"/>
      <c r="E10" s="48"/>
      <c r="F10" s="48"/>
      <c r="G10" s="48"/>
      <c r="H10" s="50"/>
      <c r="I10" s="51"/>
      <c r="J10" s="51"/>
      <c r="K10" s="100" t="str">
        <f t="shared" si="0"/>
        <v/>
      </c>
      <c r="L10" s="51"/>
    </row>
    <row r="11" spans="1:50" s="77" customFormat="1" ht="36.6" customHeight="1" x14ac:dyDescent="0.3">
      <c r="A11" s="72"/>
      <c r="B11" s="74" t="s">
        <v>56</v>
      </c>
      <c r="C11" s="74" t="s">
        <v>117</v>
      </c>
      <c r="D11" s="74" t="s">
        <v>58</v>
      </c>
      <c r="E11" s="74" t="s">
        <v>59</v>
      </c>
      <c r="F11" s="74" t="s">
        <v>60</v>
      </c>
      <c r="G11" s="74" t="s">
        <v>61</v>
      </c>
      <c r="H11" s="75" t="s">
        <v>62</v>
      </c>
      <c r="I11" s="102" t="s">
        <v>92</v>
      </c>
      <c r="J11" s="102" t="s">
        <v>96</v>
      </c>
      <c r="K11" s="102"/>
      <c r="L11" s="103" t="s">
        <v>116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</row>
    <row r="12" spans="1:50" ht="30" customHeight="1" x14ac:dyDescent="0.3">
      <c r="B12" s="105" t="s">
        <v>11</v>
      </c>
      <c r="C12" s="53"/>
      <c r="D12" s="52"/>
      <c r="E12" s="52"/>
      <c r="F12" s="52"/>
      <c r="G12" s="52"/>
      <c r="H12" s="54"/>
      <c r="I12" s="55"/>
      <c r="J12" s="55"/>
      <c r="K12" s="104" t="str">
        <f t="shared" si="0"/>
        <v/>
      </c>
      <c r="L12" s="55"/>
    </row>
    <row r="13" spans="1:50" s="77" customFormat="1" ht="36.6" customHeight="1" x14ac:dyDescent="0.3">
      <c r="A13" s="72"/>
      <c r="B13" s="74" t="s">
        <v>56</v>
      </c>
      <c r="C13" s="74" t="s">
        <v>117</v>
      </c>
      <c r="D13" s="74" t="s">
        <v>58</v>
      </c>
      <c r="E13" s="74" t="s">
        <v>59</v>
      </c>
      <c r="F13" s="74" t="s">
        <v>60</v>
      </c>
      <c r="G13" s="74" t="s">
        <v>61</v>
      </c>
      <c r="H13" s="75" t="s">
        <v>62</v>
      </c>
      <c r="I13" s="102" t="s">
        <v>92</v>
      </c>
      <c r="J13" s="102" t="s">
        <v>96</v>
      </c>
      <c r="K13" s="102"/>
      <c r="L13" s="103" t="s">
        <v>116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</row>
    <row r="14" spans="1:50" ht="30" customHeight="1" x14ac:dyDescent="0.3">
      <c r="B14" s="101" t="s">
        <v>12</v>
      </c>
      <c r="C14" s="57"/>
      <c r="D14" s="56"/>
      <c r="E14" s="56"/>
      <c r="F14" s="48"/>
      <c r="G14" s="48"/>
      <c r="H14" s="50"/>
      <c r="I14" s="51"/>
      <c r="J14" s="51"/>
      <c r="K14" s="100"/>
      <c r="L14" s="51"/>
    </row>
    <row r="15" spans="1:50" s="77" customFormat="1" ht="36.6" customHeight="1" x14ac:dyDescent="0.3">
      <c r="A15" s="72"/>
      <c r="B15" s="74" t="s">
        <v>56</v>
      </c>
      <c r="C15" s="74" t="s">
        <v>117</v>
      </c>
      <c r="D15" s="74" t="s">
        <v>58</v>
      </c>
      <c r="E15" s="74" t="s">
        <v>59</v>
      </c>
      <c r="F15" s="74" t="s">
        <v>60</v>
      </c>
      <c r="G15" s="74" t="s">
        <v>61</v>
      </c>
      <c r="H15" s="75" t="s">
        <v>62</v>
      </c>
      <c r="I15" s="102" t="s">
        <v>92</v>
      </c>
      <c r="J15" s="102" t="s">
        <v>96</v>
      </c>
      <c r="K15" s="102"/>
      <c r="L15" s="103" t="s">
        <v>116</v>
      </c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</row>
    <row r="16" spans="1:50" ht="30" customHeight="1" x14ac:dyDescent="0.3">
      <c r="B16" s="105" t="s">
        <v>97</v>
      </c>
      <c r="C16" s="53"/>
      <c r="D16" s="52"/>
      <c r="E16" s="52"/>
      <c r="F16" s="52"/>
      <c r="G16" s="52"/>
      <c r="H16" s="54"/>
      <c r="I16" s="55"/>
      <c r="J16" s="55"/>
      <c r="K16" s="104"/>
      <c r="L16" s="55"/>
    </row>
    <row r="17" spans="1:50" s="77" customFormat="1" ht="36.6" customHeight="1" x14ac:dyDescent="0.3">
      <c r="A17" s="72"/>
      <c r="B17" s="74" t="s">
        <v>56</v>
      </c>
      <c r="C17" s="74" t="s">
        <v>117</v>
      </c>
      <c r="D17" s="74" t="s">
        <v>58</v>
      </c>
      <c r="E17" s="74" t="s">
        <v>59</v>
      </c>
      <c r="F17" s="74" t="s">
        <v>60</v>
      </c>
      <c r="G17" s="74" t="s">
        <v>61</v>
      </c>
      <c r="H17" s="75" t="s">
        <v>62</v>
      </c>
      <c r="I17" s="102" t="s">
        <v>92</v>
      </c>
      <c r="J17" s="102" t="s">
        <v>96</v>
      </c>
      <c r="K17" s="102"/>
      <c r="L17" s="103" t="s">
        <v>116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</row>
    <row r="18" spans="1:50" ht="30" customHeight="1" x14ac:dyDescent="0.3">
      <c r="B18" s="101" t="s">
        <v>98</v>
      </c>
      <c r="C18" s="49"/>
      <c r="D18" s="48"/>
      <c r="E18" s="48"/>
      <c r="F18" s="48"/>
      <c r="G18" s="48"/>
      <c r="H18" s="50"/>
      <c r="I18" s="51"/>
      <c r="J18" s="51"/>
      <c r="K18" s="100" t="str">
        <f t="shared" si="0"/>
        <v/>
      </c>
      <c r="L18" s="51"/>
    </row>
    <row r="19" spans="1:50" s="77" customFormat="1" ht="36.6" customHeight="1" x14ac:dyDescent="0.3">
      <c r="A19" s="72"/>
      <c r="B19" s="74" t="s">
        <v>56</v>
      </c>
      <c r="C19" s="74" t="s">
        <v>117</v>
      </c>
      <c r="D19" s="74" t="s">
        <v>58</v>
      </c>
      <c r="E19" s="74" t="s">
        <v>59</v>
      </c>
      <c r="F19" s="74" t="s">
        <v>60</v>
      </c>
      <c r="G19" s="74" t="s">
        <v>61</v>
      </c>
      <c r="H19" s="75" t="s">
        <v>62</v>
      </c>
      <c r="I19" s="102" t="s">
        <v>92</v>
      </c>
      <c r="J19" s="102" t="s">
        <v>96</v>
      </c>
      <c r="K19" s="102"/>
      <c r="L19" s="103" t="s">
        <v>116</v>
      </c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</row>
    <row r="20" spans="1:50" ht="30" customHeight="1" x14ac:dyDescent="0.3">
      <c r="B20" s="106" t="s">
        <v>100</v>
      </c>
      <c r="C20" s="49"/>
      <c r="D20" s="48"/>
      <c r="E20" s="48"/>
      <c r="F20" s="48"/>
      <c r="G20" s="48"/>
      <c r="H20" s="50"/>
      <c r="I20" s="51"/>
      <c r="J20" s="51"/>
      <c r="K20" s="100"/>
      <c r="L20" s="51"/>
    </row>
    <row r="21" spans="1:50" s="77" customFormat="1" ht="36.6" customHeight="1" x14ac:dyDescent="0.3">
      <c r="A21" s="72"/>
      <c r="B21" s="74" t="s">
        <v>56</v>
      </c>
      <c r="C21" s="74" t="s">
        <v>117</v>
      </c>
      <c r="D21" s="74" t="s">
        <v>58</v>
      </c>
      <c r="E21" s="74" t="s">
        <v>59</v>
      </c>
      <c r="F21" s="74" t="s">
        <v>60</v>
      </c>
      <c r="G21" s="74" t="s">
        <v>61</v>
      </c>
      <c r="H21" s="75" t="s">
        <v>62</v>
      </c>
      <c r="I21" s="102" t="s">
        <v>92</v>
      </c>
      <c r="J21" s="102" t="s">
        <v>96</v>
      </c>
      <c r="K21" s="102"/>
      <c r="L21" s="103" t="s">
        <v>116</v>
      </c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</row>
    <row r="22" spans="1:50" ht="30" customHeight="1" x14ac:dyDescent="0.3">
      <c r="B22" s="106" t="s">
        <v>99</v>
      </c>
      <c r="C22" s="49"/>
      <c r="D22" s="48"/>
      <c r="E22" s="48"/>
      <c r="F22" s="48"/>
      <c r="G22" s="48"/>
      <c r="H22" s="50"/>
      <c r="I22" s="51"/>
      <c r="J22" s="51"/>
      <c r="K22" s="100"/>
      <c r="L22" s="51"/>
    </row>
    <row r="23" spans="1:50" s="77" customFormat="1" ht="36.6" customHeight="1" x14ac:dyDescent="0.3">
      <c r="A23" s="72"/>
      <c r="B23" s="74" t="s">
        <v>56</v>
      </c>
      <c r="C23" s="74" t="s">
        <v>117</v>
      </c>
      <c r="D23" s="74" t="s">
        <v>58</v>
      </c>
      <c r="E23" s="74" t="s">
        <v>59</v>
      </c>
      <c r="F23" s="74" t="s">
        <v>60</v>
      </c>
      <c r="G23" s="74" t="s">
        <v>61</v>
      </c>
      <c r="H23" s="75" t="s">
        <v>62</v>
      </c>
      <c r="I23" s="102" t="s">
        <v>92</v>
      </c>
      <c r="J23" s="102" t="s">
        <v>96</v>
      </c>
      <c r="K23" s="102"/>
      <c r="L23" s="103" t="s">
        <v>116</v>
      </c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</row>
    <row r="24" spans="1:50" ht="30" customHeight="1" x14ac:dyDescent="0.3">
      <c r="B24" s="105" t="s">
        <v>18</v>
      </c>
      <c r="C24" s="53"/>
      <c r="D24" s="52"/>
      <c r="E24" s="52"/>
      <c r="F24" s="52"/>
      <c r="G24" s="52"/>
      <c r="H24" s="54"/>
      <c r="I24" s="55"/>
      <c r="J24" s="55"/>
      <c r="K24" s="104" t="str">
        <f t="shared" si="0"/>
        <v/>
      </c>
      <c r="L24" s="55"/>
    </row>
    <row r="25" spans="1:50" s="77" customFormat="1" ht="36.6" customHeight="1" x14ac:dyDescent="0.3">
      <c r="A25" s="72"/>
      <c r="B25" s="74" t="s">
        <v>56</v>
      </c>
      <c r="C25" s="74" t="s">
        <v>117</v>
      </c>
      <c r="D25" s="74" t="s">
        <v>58</v>
      </c>
      <c r="E25" s="74" t="s">
        <v>59</v>
      </c>
      <c r="F25" s="74" t="s">
        <v>60</v>
      </c>
      <c r="G25" s="74" t="s">
        <v>61</v>
      </c>
      <c r="H25" s="75" t="s">
        <v>62</v>
      </c>
      <c r="I25" s="102" t="s">
        <v>92</v>
      </c>
      <c r="J25" s="102" t="s">
        <v>96</v>
      </c>
      <c r="K25" s="102"/>
      <c r="L25" s="103" t="s">
        <v>116</v>
      </c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</row>
    <row r="26" spans="1:50" ht="30" customHeight="1" x14ac:dyDescent="0.3">
      <c r="B26" s="101" t="s">
        <v>19</v>
      </c>
      <c r="C26" s="49"/>
      <c r="D26" s="48"/>
      <c r="E26" s="48"/>
      <c r="F26" s="48"/>
      <c r="G26" s="48"/>
      <c r="H26" s="50"/>
      <c r="I26" s="51"/>
      <c r="J26" s="51"/>
      <c r="K26" s="100" t="str">
        <f t="shared" si="0"/>
        <v/>
      </c>
      <c r="L26" s="51"/>
    </row>
    <row r="27" spans="1:50" s="77" customFormat="1" ht="36.6" customHeight="1" x14ac:dyDescent="0.3">
      <c r="A27" s="72"/>
      <c r="B27" s="74" t="s">
        <v>56</v>
      </c>
      <c r="C27" s="74" t="s">
        <v>117</v>
      </c>
      <c r="D27" s="74" t="s">
        <v>58</v>
      </c>
      <c r="E27" s="74" t="s">
        <v>59</v>
      </c>
      <c r="F27" s="74" t="s">
        <v>60</v>
      </c>
      <c r="G27" s="74" t="s">
        <v>61</v>
      </c>
      <c r="H27" s="75" t="s">
        <v>62</v>
      </c>
      <c r="I27" s="102" t="s">
        <v>92</v>
      </c>
      <c r="J27" s="102" t="s">
        <v>96</v>
      </c>
      <c r="K27" s="102"/>
      <c r="L27" s="103" t="s">
        <v>116</v>
      </c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</row>
    <row r="28" spans="1:50" ht="30" customHeight="1" x14ac:dyDescent="0.3">
      <c r="B28" s="105" t="s">
        <v>23</v>
      </c>
      <c r="C28" s="53"/>
      <c r="D28" s="52"/>
      <c r="E28" s="52"/>
      <c r="F28" s="52"/>
      <c r="G28" s="52"/>
      <c r="H28" s="54"/>
      <c r="I28" s="55"/>
      <c r="J28" s="55"/>
      <c r="K28" s="104" t="str">
        <f t="shared" si="0"/>
        <v/>
      </c>
      <c r="L28" s="55"/>
    </row>
    <row r="29" spans="1:50" s="77" customFormat="1" ht="36.6" customHeight="1" x14ac:dyDescent="0.3">
      <c r="A29" s="72"/>
      <c r="B29" s="74" t="s">
        <v>56</v>
      </c>
      <c r="C29" s="74" t="s">
        <v>117</v>
      </c>
      <c r="D29" s="74" t="s">
        <v>58</v>
      </c>
      <c r="E29" s="74" t="s">
        <v>59</v>
      </c>
      <c r="F29" s="74" t="s">
        <v>60</v>
      </c>
      <c r="G29" s="74" t="s">
        <v>61</v>
      </c>
      <c r="H29" s="75" t="s">
        <v>62</v>
      </c>
      <c r="I29" s="102" t="s">
        <v>92</v>
      </c>
      <c r="J29" s="102" t="s">
        <v>96</v>
      </c>
      <c r="K29" s="102"/>
      <c r="L29" s="103" t="s">
        <v>116</v>
      </c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</row>
    <row r="30" spans="1:50" s="77" customFormat="1" ht="30" customHeight="1" x14ac:dyDescent="0.3">
      <c r="A30" s="72"/>
      <c r="B30" s="101" t="s">
        <v>24</v>
      </c>
      <c r="C30" s="49"/>
      <c r="D30" s="48"/>
      <c r="E30" s="48"/>
      <c r="F30" s="48"/>
      <c r="G30" s="48"/>
      <c r="H30" s="50"/>
      <c r="I30" s="51"/>
      <c r="J30" s="51"/>
      <c r="K30" s="100" t="str">
        <f t="shared" si="0"/>
        <v/>
      </c>
      <c r="L30" s="51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</row>
    <row r="31" spans="1:50" s="77" customFormat="1" ht="36.6" customHeight="1" x14ac:dyDescent="0.3">
      <c r="A31" s="72"/>
      <c r="B31" s="74" t="s">
        <v>56</v>
      </c>
      <c r="C31" s="74" t="s">
        <v>117</v>
      </c>
      <c r="D31" s="74" t="s">
        <v>58</v>
      </c>
      <c r="E31" s="74" t="s">
        <v>59</v>
      </c>
      <c r="F31" s="74" t="s">
        <v>60</v>
      </c>
      <c r="G31" s="74" t="s">
        <v>61</v>
      </c>
      <c r="H31" s="75" t="s">
        <v>62</v>
      </c>
      <c r="I31" s="102" t="s">
        <v>92</v>
      </c>
      <c r="J31" s="102" t="s">
        <v>96</v>
      </c>
      <c r="K31" s="102"/>
      <c r="L31" s="103" t="s">
        <v>116</v>
      </c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</row>
    <row r="32" spans="1:50" s="77" customFormat="1" ht="30" customHeight="1" x14ac:dyDescent="0.3">
      <c r="A32" s="72"/>
      <c r="B32" s="105" t="s">
        <v>26</v>
      </c>
      <c r="C32" s="53"/>
      <c r="D32" s="52"/>
      <c r="E32" s="52"/>
      <c r="F32" s="52"/>
      <c r="G32" s="52"/>
      <c r="H32" s="54"/>
      <c r="I32" s="55"/>
      <c r="J32" s="55"/>
      <c r="K32" s="104" t="str">
        <f t="shared" si="0"/>
        <v/>
      </c>
      <c r="L32" s="55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</row>
    <row r="33" spans="1:50" s="77" customFormat="1" ht="36.6" customHeight="1" x14ac:dyDescent="0.3">
      <c r="A33" s="72"/>
      <c r="B33" s="74" t="s">
        <v>56</v>
      </c>
      <c r="C33" s="74" t="s">
        <v>117</v>
      </c>
      <c r="D33" s="74" t="s">
        <v>58</v>
      </c>
      <c r="E33" s="74" t="s">
        <v>59</v>
      </c>
      <c r="F33" s="74" t="s">
        <v>60</v>
      </c>
      <c r="G33" s="74" t="s">
        <v>61</v>
      </c>
      <c r="H33" s="75" t="s">
        <v>62</v>
      </c>
      <c r="I33" s="102" t="s">
        <v>92</v>
      </c>
      <c r="J33" s="102" t="s">
        <v>96</v>
      </c>
      <c r="K33" s="102"/>
      <c r="L33" s="103" t="s">
        <v>116</v>
      </c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</row>
    <row r="34" spans="1:50" s="77" customFormat="1" ht="30" customHeight="1" x14ac:dyDescent="0.3">
      <c r="A34" s="72"/>
      <c r="B34" s="101" t="s">
        <v>28</v>
      </c>
      <c r="C34" s="49"/>
      <c r="D34" s="48"/>
      <c r="E34" s="48"/>
      <c r="F34" s="48"/>
      <c r="G34" s="48"/>
      <c r="H34" s="50"/>
      <c r="I34" s="51"/>
      <c r="J34" s="51"/>
      <c r="K34" s="100" t="str">
        <f t="shared" si="0"/>
        <v/>
      </c>
      <c r="L34" s="51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</row>
    <row r="35" spans="1:50" s="77" customFormat="1" x14ac:dyDescent="0.3">
      <c r="A35" s="72"/>
      <c r="B35" s="73"/>
      <c r="C35" s="74"/>
      <c r="D35" s="74"/>
      <c r="E35" s="74"/>
      <c r="F35" s="74"/>
      <c r="G35" s="74"/>
      <c r="H35" s="75"/>
      <c r="I35" s="74"/>
      <c r="J35" s="76"/>
      <c r="K35" s="76"/>
      <c r="L35" s="74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</row>
    <row r="36" spans="1:50" s="77" customFormat="1" ht="15" thickBot="1" x14ac:dyDescent="0.35">
      <c r="A36" s="72"/>
      <c r="B36" s="78"/>
      <c r="C36" s="79"/>
      <c r="D36" s="79"/>
      <c r="E36" s="79"/>
      <c r="F36" s="79"/>
      <c r="G36" s="79"/>
      <c r="H36" s="80"/>
      <c r="I36" s="80"/>
      <c r="J36" s="81"/>
      <c r="K36" s="81"/>
      <c r="L36" s="8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</row>
    <row r="37" spans="1:50" s="77" customFormat="1" ht="28.8" customHeight="1" thickTop="1" thickBot="1" x14ac:dyDescent="0.35">
      <c r="A37" s="72"/>
      <c r="B37" s="58" t="s">
        <v>93</v>
      </c>
      <c r="C37" s="59"/>
      <c r="D37" s="59"/>
      <c r="E37" s="79"/>
      <c r="F37" s="83" t="s">
        <v>91</v>
      </c>
      <c r="G37" s="84"/>
      <c r="H37" s="85">
        <f>SUMIF(I6:I34, "Sì", H6:H34)</f>
        <v>0</v>
      </c>
      <c r="I37" s="86" t="str">
        <f>_xlfn.IFS(AND(H37&gt;=0.01, H37&lt;=122.4), "Budget Ok", AND(H37&gt;122.4, H37&lt;=146.88), "Sforamento entro il 20%", H37&gt;146.88, "Budget non consentito", TRUE, "")</f>
        <v/>
      </c>
      <c r="J37" s="81"/>
      <c r="K37" s="81"/>
      <c r="L37" s="8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</row>
    <row r="38" spans="1:50" s="77" customFormat="1" ht="10.050000000000001" customHeight="1" thickTop="1" x14ac:dyDescent="0.3">
      <c r="A38" s="72"/>
      <c r="B38" s="28"/>
      <c r="C38" s="87"/>
      <c r="D38" s="87"/>
      <c r="E38" s="79"/>
      <c r="F38" s="79"/>
      <c r="G38" s="79"/>
      <c r="H38" s="80"/>
      <c r="I38" s="80"/>
      <c r="J38" s="81"/>
      <c r="K38" s="81"/>
      <c r="L38" s="8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</row>
    <row r="39" spans="1:50" s="77" customFormat="1" ht="14.4" customHeight="1" x14ac:dyDescent="0.3">
      <c r="A39" s="72"/>
      <c r="B39" s="58" t="s">
        <v>94</v>
      </c>
      <c r="C39" s="59"/>
      <c r="D39" s="59"/>
      <c r="E39" s="79"/>
      <c r="F39" s="79"/>
      <c r="G39" s="79"/>
      <c r="H39" s="80"/>
      <c r="I39" s="80"/>
      <c r="J39" s="81"/>
      <c r="K39" s="81"/>
      <c r="L39" s="8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</row>
    <row r="40" spans="1:50" s="77" customFormat="1" x14ac:dyDescent="0.3">
      <c r="A40" s="72"/>
      <c r="B40" s="29"/>
      <c r="C40" s="79"/>
      <c r="D40" s="79"/>
      <c r="E40" s="79"/>
      <c r="F40" s="79"/>
      <c r="G40" s="79"/>
      <c r="H40" s="80"/>
      <c r="I40" s="80"/>
      <c r="J40" s="81"/>
      <c r="K40" s="81"/>
      <c r="L40" s="8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</row>
    <row r="41" spans="1:50" s="77" customFormat="1" ht="41.4" x14ac:dyDescent="0.3">
      <c r="A41" s="72"/>
      <c r="B41" s="88" t="s">
        <v>106</v>
      </c>
      <c r="C41" s="89">
        <v>122.4</v>
      </c>
      <c r="D41" s="79"/>
      <c r="E41" s="79"/>
      <c r="F41" s="79"/>
      <c r="G41" s="79"/>
      <c r="H41" s="80"/>
      <c r="I41" s="80"/>
      <c r="J41" s="81"/>
      <c r="K41" s="81"/>
      <c r="L41" s="8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</row>
    <row r="42" spans="1:50" s="77" customFormat="1" x14ac:dyDescent="0.3">
      <c r="A42" s="72"/>
      <c r="B42" s="90" t="s">
        <v>114</v>
      </c>
      <c r="C42" s="91">
        <f>C41*1.2</f>
        <v>146.88</v>
      </c>
      <c r="D42" s="79"/>
      <c r="E42" s="79"/>
      <c r="F42" s="79"/>
      <c r="G42" s="79"/>
      <c r="H42" s="80"/>
      <c r="I42" s="80"/>
      <c r="J42" s="81"/>
      <c r="K42" s="81"/>
      <c r="L42" s="8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</row>
    <row r="43" spans="1:50" s="77" customFormat="1" ht="15" thickBot="1" x14ac:dyDescent="0.35">
      <c r="A43" s="72"/>
      <c r="B43" s="92"/>
      <c r="C43" s="93"/>
      <c r="D43" s="93"/>
      <c r="E43" s="93"/>
      <c r="F43" s="93"/>
      <c r="G43" s="93"/>
      <c r="H43" s="94"/>
      <c r="I43" s="94"/>
      <c r="J43" s="95"/>
      <c r="K43" s="95"/>
      <c r="L43" s="96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</row>
    <row r="44" spans="1:50" ht="15" thickTop="1" x14ac:dyDescent="0.3"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</row>
  </sheetData>
  <sheetProtection sheet="1" objects="1" scenarios="1"/>
  <mergeCells count="6">
    <mergeCell ref="B39:D39"/>
    <mergeCell ref="B44:L44"/>
    <mergeCell ref="B3:L3"/>
    <mergeCell ref="B4:L4"/>
    <mergeCell ref="B37:D37"/>
    <mergeCell ref="F37:G37"/>
  </mergeCells>
  <conditionalFormatting sqref="H6 H8 H10 H12 H14 H16 H18 H20 H22 H24 H26 H28 H30 H32 H34">
    <cfRule type="expression" dxfId="6" priority="9">
      <formula>AND($I6&lt;&gt;"Sì", $I6&lt;&gt;"No")</formula>
    </cfRule>
    <cfRule type="expression" dxfId="5" priority="10">
      <formula>#REF!="No"</formula>
    </cfRule>
  </conditionalFormatting>
  <conditionalFormatting sqref="I37">
    <cfRule type="expression" dxfId="4" priority="2">
      <formula>H37&gt;146.88</formula>
    </cfRule>
    <cfRule type="expression" dxfId="3" priority="3">
      <formula>AND(H37&gt;122.4, H37&lt;=146.88)</formula>
    </cfRule>
    <cfRule type="expression" dxfId="2" priority="4">
      <formula>AND(H37&gt;=0.01, H37&lt;=122.4)</formula>
    </cfRule>
  </conditionalFormatting>
  <conditionalFormatting sqref="J37">
    <cfRule type="expression" priority="1">
      <formula>IF(AND(H37&gt;=272, H37&lt;=327.74), "Sforamento entro il 20%", "")</formula>
    </cfRule>
  </conditionalFormatting>
  <conditionalFormatting sqref="J6:K6 J8:K8 J10:K10 J12:K12 J14:K14 J16:K16 J18:K18 J20:K20 J22:K22 J24:K24 J26:K26 J28:K28 J30:K30 J32:K32 J34:K34">
    <cfRule type="expression" dxfId="1" priority="8">
      <formula>OR(J6="A", J6="C")</formula>
    </cfRule>
  </conditionalFormatting>
  <conditionalFormatting sqref="K6 K8 K10 K12 K14 K16 K18 K20 K22 K24 K26 K28 K30 K32 K34">
    <cfRule type="containsText" dxfId="0" priority="5" operator="containsText" text="NO!">
      <formula>NOT(ISERROR(SEARCH("NO!",K6)))</formula>
    </cfRule>
    <cfRule type="expression" priority="6">
      <formula>IF(OR(J6="B"), "OK", "")</formula>
    </cfRule>
  </conditionalFormatting>
  <dataValidations count="2">
    <dataValidation type="list" allowBlank="1" showInputMessage="1" showErrorMessage="1" sqref="I34 L6 I6 I8 L8 L10 I10 I12 L12 L14 I14 I16 L16 L18 I18 I20 L20 L22 I22 I24 L24 L26 I26 I28 L28 L30 I30 I32 L32 L34:L43" xr:uid="{6F501D71-7A04-4C45-AAC0-CC43C4ED988E}">
      <formula1>"Sì,No"</formula1>
    </dataValidation>
    <dataValidation type="list" allowBlank="1" showInputMessage="1" showErrorMessage="1" sqref="J6 J8 J10 J12 J14 J16 J18 J20 J22 J24 J26 J28 J30 J32 J34" xr:uid="{2183B984-5B8F-4734-8F7A-806B48282E16}">
      <formula1>"A, B, C"</formula1>
    </dataValidation>
  </dataValidations>
  <hyperlinks>
    <hyperlink ref="B37" r:id="rId1" display="CLICCA QUI PER CERCARE I VOLUMI        OPPURE I CODICI" xr:uid="{DE344E69-8F32-4746-B235-D61EB66391E3}"/>
    <hyperlink ref="B39" location="'III a.s. 2026-2027 OK'!A1" display="CLICCA QUI PER ANDARE ALLE ADOZIONI CLASSI TERZE a.s. 2025-2026" xr:uid="{2F7901B3-BAC0-41AA-9B23-99756C49F20A}"/>
    <hyperlink ref="B39:D39" location="'III a.s. 2025-2026 (2)'!A1" display="CLICCA QUI PER PRENDERE VISIONE DELLE ADOZIONI CLASSI TERZE a.s. 2025-2026" xr:uid="{E7B7B590-2B97-4BED-A0FE-D7BB2B9B1043}"/>
  </hyperlinks>
  <pageMargins left="0.7" right="0.7" top="0.75" bottom="0.75" header="0.3" footer="0.3"/>
  <pageSetup paperSize="8" scale="54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F3B2-EAD5-4900-9345-BCE28F5D9B3B}">
  <sheetPr>
    <tabColor theme="0"/>
  </sheetPr>
  <dimension ref="B3:K17"/>
  <sheetViews>
    <sheetView showGridLines="0" workbookViewId="0">
      <selection activeCell="G7" sqref="G7"/>
    </sheetView>
  </sheetViews>
  <sheetFormatPr defaultRowHeight="14.4" x14ac:dyDescent="0.3"/>
  <cols>
    <col min="3" max="3" width="15.88671875" customWidth="1"/>
    <col min="4" max="4" width="4.88671875" customWidth="1"/>
    <col min="5" max="5" width="18" style="16" customWidth="1"/>
    <col min="6" max="6" width="20.21875" style="16" customWidth="1"/>
    <col min="7" max="12" width="18" customWidth="1"/>
  </cols>
  <sheetData>
    <row r="3" spans="2:11" ht="15" thickBot="1" x14ac:dyDescent="0.35"/>
    <row r="4" spans="2:11" ht="44.4" thickTop="1" thickBot="1" x14ac:dyDescent="0.35">
      <c r="C4" s="22" t="s">
        <v>101</v>
      </c>
      <c r="D4" s="23"/>
      <c r="E4" s="31" t="s">
        <v>108</v>
      </c>
      <c r="F4" s="32" t="s">
        <v>111</v>
      </c>
      <c r="G4" s="38" t="s">
        <v>109</v>
      </c>
      <c r="H4" s="39" t="s">
        <v>112</v>
      </c>
      <c r="I4" s="35" t="s">
        <v>110</v>
      </c>
      <c r="J4" s="17" t="s">
        <v>113</v>
      </c>
    </row>
    <row r="5" spans="2:11" ht="28.65" customHeight="1" thickTop="1" thickBot="1" x14ac:dyDescent="0.35">
      <c r="C5" s="24" t="s">
        <v>102</v>
      </c>
      <c r="D5" s="25" t="s">
        <v>105</v>
      </c>
      <c r="E5" s="20">
        <v>303</v>
      </c>
      <c r="F5" s="33">
        <f>E5*1.2</f>
        <v>363.59999999999997</v>
      </c>
      <c r="G5" s="40">
        <v>272.7</v>
      </c>
      <c r="H5" s="41">
        <f>G5*1.2</f>
        <v>327.23999999999995</v>
      </c>
      <c r="I5" s="36">
        <v>212.1</v>
      </c>
      <c r="J5" s="18">
        <f>I5*1.2</f>
        <v>254.51999999999998</v>
      </c>
    </row>
    <row r="6" spans="2:11" ht="28.65" customHeight="1" thickTop="1" thickBot="1" x14ac:dyDescent="0.35">
      <c r="C6" s="24" t="s">
        <v>103</v>
      </c>
      <c r="D6" s="25" t="s">
        <v>105</v>
      </c>
      <c r="E6" s="20">
        <v>121</v>
      </c>
      <c r="F6" s="33">
        <f t="shared" ref="F6:F7" si="0">E6*1.2</f>
        <v>145.19999999999999</v>
      </c>
      <c r="G6" s="40">
        <v>108.9</v>
      </c>
      <c r="H6" s="41">
        <f t="shared" ref="H6:H7" si="1">G6*1.2</f>
        <v>130.68</v>
      </c>
      <c r="I6" s="36">
        <v>84.7</v>
      </c>
      <c r="J6" s="18">
        <f t="shared" ref="J6:J7" si="2">I6*1.2</f>
        <v>101.64</v>
      </c>
    </row>
    <row r="7" spans="2:11" ht="28.65" customHeight="1" thickTop="1" thickBot="1" x14ac:dyDescent="0.35">
      <c r="C7" s="26" t="s">
        <v>104</v>
      </c>
      <c r="D7" s="27" t="s">
        <v>105</v>
      </c>
      <c r="E7" s="21">
        <v>136</v>
      </c>
      <c r="F7" s="34">
        <f t="shared" si="0"/>
        <v>163.19999999999999</v>
      </c>
      <c r="G7" s="40">
        <v>122.4</v>
      </c>
      <c r="H7" s="41">
        <f t="shared" si="1"/>
        <v>146.88</v>
      </c>
      <c r="I7" s="37">
        <v>95.2</v>
      </c>
      <c r="J7" s="19">
        <f t="shared" si="2"/>
        <v>114.24</v>
      </c>
    </row>
    <row r="8" spans="2:11" ht="15.6" thickTop="1" thickBot="1" x14ac:dyDescent="0.35"/>
    <row r="9" spans="2:11" ht="41.4" customHeight="1" thickTop="1" thickBot="1" x14ac:dyDescent="0.35">
      <c r="B9" s="60" t="s">
        <v>107</v>
      </c>
      <c r="C9" s="61"/>
      <c r="D9" s="61"/>
      <c r="E9" s="61"/>
      <c r="F9" s="61"/>
      <c r="G9" s="61"/>
      <c r="H9" s="61"/>
      <c r="I9" s="61"/>
      <c r="J9" s="61"/>
      <c r="K9" s="62"/>
    </row>
    <row r="10" spans="2:11" ht="15" thickTop="1" x14ac:dyDescent="0.3"/>
    <row r="13" spans="2:11" x14ac:dyDescent="0.3">
      <c r="C13" s="30"/>
    </row>
    <row r="14" spans="2:11" x14ac:dyDescent="0.3">
      <c r="C14" s="30"/>
    </row>
    <row r="16" spans="2:11" x14ac:dyDescent="0.3">
      <c r="C16" s="30"/>
    </row>
    <row r="17" spans="3:3" x14ac:dyDescent="0.3">
      <c r="C17" s="30"/>
    </row>
  </sheetData>
  <mergeCells count="1">
    <mergeCell ref="B9:K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98D7-3883-4B73-A489-285924B6ACB3}">
  <sheetPr>
    <tabColor rgb="FFFF0000"/>
  </sheetPr>
  <dimension ref="B2:N28"/>
  <sheetViews>
    <sheetView showGridLines="0" topLeftCell="A6" workbookViewId="0">
      <selection activeCell="B26" sqref="B26:N26"/>
    </sheetView>
  </sheetViews>
  <sheetFormatPr defaultRowHeight="14.4" x14ac:dyDescent="0.3"/>
  <cols>
    <col min="2" max="2" width="35" customWidth="1"/>
    <col min="3" max="3" width="17.33203125" style="1" bestFit="1" customWidth="1"/>
    <col min="4" max="4" width="54.33203125" customWidth="1"/>
    <col min="5" max="5" width="150.21875" bestFit="1" customWidth="1"/>
    <col min="7" max="7" width="18.77734375" bestFit="1" customWidth="1"/>
  </cols>
  <sheetData>
    <row r="2" spans="2:14" ht="15" thickBot="1" x14ac:dyDescent="0.35"/>
    <row r="3" spans="2:14" ht="15" thickTop="1" x14ac:dyDescent="0.3">
      <c r="B3" s="66" t="s">
        <v>53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2:14" x14ac:dyDescent="0.3">
      <c r="B4" s="69" t="s">
        <v>54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2:14" x14ac:dyDescent="0.3">
      <c r="B5" s="69" t="s">
        <v>55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1"/>
    </row>
    <row r="6" spans="2:14" x14ac:dyDescent="0.3">
      <c r="B6" s="69" t="s">
        <v>54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2:14" x14ac:dyDescent="0.3">
      <c r="B7" s="69" t="s">
        <v>90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2:14" x14ac:dyDescent="0.3">
      <c r="B8" s="69" t="s">
        <v>54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2:14" x14ac:dyDescent="0.3">
      <c r="B9" s="12" t="s">
        <v>56</v>
      </c>
      <c r="C9" s="5" t="s">
        <v>57</v>
      </c>
      <c r="D9" s="3" t="s">
        <v>58</v>
      </c>
      <c r="E9" s="3" t="s">
        <v>59</v>
      </c>
      <c r="F9" s="3" t="s">
        <v>60</v>
      </c>
      <c r="G9" s="3" t="s">
        <v>61</v>
      </c>
      <c r="H9" s="3" t="s">
        <v>62</v>
      </c>
      <c r="I9" s="3" t="s">
        <v>63</v>
      </c>
      <c r="J9" s="3" t="s">
        <v>64</v>
      </c>
      <c r="K9" s="3" t="s">
        <v>65</v>
      </c>
      <c r="L9" s="3" t="s">
        <v>66</v>
      </c>
      <c r="M9" s="3" t="s">
        <v>67</v>
      </c>
      <c r="N9" s="13" t="s">
        <v>68</v>
      </c>
    </row>
    <row r="10" spans="2:14" x14ac:dyDescent="0.3">
      <c r="B10" s="11" t="s">
        <v>0</v>
      </c>
      <c r="C10" s="6" t="s">
        <v>69</v>
      </c>
      <c r="D10" s="4" t="s">
        <v>1</v>
      </c>
      <c r="E10" s="4" t="s">
        <v>2</v>
      </c>
      <c r="F10" s="4" t="s">
        <v>54</v>
      </c>
      <c r="G10" s="4" t="s">
        <v>3</v>
      </c>
      <c r="H10" s="8"/>
      <c r="I10" s="4" t="s">
        <v>4</v>
      </c>
      <c r="J10" s="4" t="s">
        <v>5</v>
      </c>
      <c r="K10" s="4" t="s">
        <v>5</v>
      </c>
      <c r="L10" s="4" t="s">
        <v>70</v>
      </c>
      <c r="M10" s="4" t="s">
        <v>5</v>
      </c>
      <c r="N10" s="14" t="s">
        <v>54</v>
      </c>
    </row>
    <row r="11" spans="2:14" x14ac:dyDescent="0.3">
      <c r="B11" s="10" t="s">
        <v>7</v>
      </c>
      <c r="C11" s="7" t="s">
        <v>71</v>
      </c>
      <c r="D11" s="2" t="s">
        <v>42</v>
      </c>
      <c r="E11" s="2" t="s">
        <v>43</v>
      </c>
      <c r="F11" s="2" t="s">
        <v>54</v>
      </c>
      <c r="G11" s="2" t="s">
        <v>8</v>
      </c>
      <c r="H11" s="9"/>
      <c r="I11" s="2" t="s">
        <v>4</v>
      </c>
      <c r="J11" s="2" t="s">
        <v>5</v>
      </c>
      <c r="K11" s="2" t="s">
        <v>5</v>
      </c>
      <c r="L11" s="2" t="s">
        <v>70</v>
      </c>
      <c r="M11" s="2" t="s">
        <v>5</v>
      </c>
      <c r="N11" s="15" t="s">
        <v>54</v>
      </c>
    </row>
    <row r="12" spans="2:14" ht="26.4" x14ac:dyDescent="0.3">
      <c r="B12" s="11" t="s">
        <v>9</v>
      </c>
      <c r="C12" s="6" t="s">
        <v>72</v>
      </c>
      <c r="D12" s="4" t="s">
        <v>44</v>
      </c>
      <c r="E12" s="4" t="s">
        <v>73</v>
      </c>
      <c r="F12" s="4" t="s">
        <v>54</v>
      </c>
      <c r="G12" s="4" t="s">
        <v>10</v>
      </c>
      <c r="H12" s="8"/>
      <c r="I12" s="4" t="s">
        <v>4</v>
      </c>
      <c r="J12" s="4" t="s">
        <v>5</v>
      </c>
      <c r="K12" s="4" t="s">
        <v>5</v>
      </c>
      <c r="L12" s="4" t="s">
        <v>70</v>
      </c>
      <c r="M12" s="4" t="s">
        <v>5</v>
      </c>
      <c r="N12" s="14" t="s">
        <v>54</v>
      </c>
    </row>
    <row r="13" spans="2:14" x14ac:dyDescent="0.3">
      <c r="B13" s="10" t="s">
        <v>11</v>
      </c>
      <c r="C13" s="7" t="s">
        <v>74</v>
      </c>
      <c r="D13" s="2" t="s">
        <v>36</v>
      </c>
      <c r="E13" s="2" t="s">
        <v>47</v>
      </c>
      <c r="F13" s="2" t="s">
        <v>75</v>
      </c>
      <c r="G13" s="2" t="s">
        <v>37</v>
      </c>
      <c r="H13" s="9"/>
      <c r="I13" s="2" t="s">
        <v>4</v>
      </c>
      <c r="J13" s="2" t="s">
        <v>5</v>
      </c>
      <c r="K13" s="2" t="s">
        <v>6</v>
      </c>
      <c r="L13" s="2" t="s">
        <v>70</v>
      </c>
      <c r="M13" s="2" t="s">
        <v>5</v>
      </c>
      <c r="N13" s="15" t="s">
        <v>54</v>
      </c>
    </row>
    <row r="14" spans="2:14" ht="15.6" customHeight="1" x14ac:dyDescent="0.3">
      <c r="B14" s="11" t="s">
        <v>12</v>
      </c>
      <c r="C14" s="6" t="s">
        <v>76</v>
      </c>
      <c r="D14" s="4" t="s">
        <v>77</v>
      </c>
      <c r="E14" s="4" t="s">
        <v>78</v>
      </c>
      <c r="F14" s="4" t="s">
        <v>75</v>
      </c>
      <c r="G14" s="4" t="s">
        <v>10</v>
      </c>
      <c r="H14" s="8"/>
      <c r="I14" s="4" t="s">
        <v>4</v>
      </c>
      <c r="J14" s="4" t="s">
        <v>5</v>
      </c>
      <c r="K14" s="4" t="s">
        <v>6</v>
      </c>
      <c r="L14" s="4" t="s">
        <v>70</v>
      </c>
      <c r="M14" s="4" t="s">
        <v>5</v>
      </c>
      <c r="N14" s="14" t="s">
        <v>54</v>
      </c>
    </row>
    <row r="15" spans="2:14" x14ac:dyDescent="0.3">
      <c r="B15" s="10" t="s">
        <v>13</v>
      </c>
      <c r="C15" s="7" t="s">
        <v>79</v>
      </c>
      <c r="D15" s="2" t="s">
        <v>14</v>
      </c>
      <c r="E15" s="2" t="s">
        <v>48</v>
      </c>
      <c r="F15" s="2" t="s">
        <v>54</v>
      </c>
      <c r="G15" s="2" t="s">
        <v>15</v>
      </c>
      <c r="H15" s="9"/>
      <c r="I15" s="2" t="s">
        <v>4</v>
      </c>
      <c r="J15" s="2" t="s">
        <v>5</v>
      </c>
      <c r="K15" s="2" t="s">
        <v>5</v>
      </c>
      <c r="L15" s="2" t="s">
        <v>70</v>
      </c>
      <c r="M15" s="2" t="s">
        <v>5</v>
      </c>
      <c r="N15" s="15" t="s">
        <v>54</v>
      </c>
    </row>
    <row r="16" spans="2:14" x14ac:dyDescent="0.3">
      <c r="B16" s="11" t="s">
        <v>13</v>
      </c>
      <c r="C16" s="6" t="s">
        <v>80</v>
      </c>
      <c r="D16" s="4" t="s">
        <v>31</v>
      </c>
      <c r="E16" s="4" t="s">
        <v>32</v>
      </c>
      <c r="F16" s="4" t="s">
        <v>54</v>
      </c>
      <c r="G16" s="4" t="s">
        <v>33</v>
      </c>
      <c r="H16" s="8"/>
      <c r="I16" s="4" t="s">
        <v>4</v>
      </c>
      <c r="J16" s="4" t="s">
        <v>5</v>
      </c>
      <c r="K16" s="4" t="s">
        <v>5</v>
      </c>
      <c r="L16" s="4" t="s">
        <v>70</v>
      </c>
      <c r="M16" s="4" t="s">
        <v>5</v>
      </c>
      <c r="N16" s="14" t="s">
        <v>54</v>
      </c>
    </row>
    <row r="17" spans="2:14" x14ac:dyDescent="0.3">
      <c r="B17" s="10" t="s">
        <v>13</v>
      </c>
      <c r="C17" s="7" t="s">
        <v>81</v>
      </c>
      <c r="D17" s="2" t="s">
        <v>16</v>
      </c>
      <c r="E17" s="2" t="s">
        <v>82</v>
      </c>
      <c r="F17" s="2" t="s">
        <v>75</v>
      </c>
      <c r="G17" s="2" t="s">
        <v>17</v>
      </c>
      <c r="H17" s="9"/>
      <c r="I17" s="2" t="s">
        <v>4</v>
      </c>
      <c r="J17" s="2" t="s">
        <v>5</v>
      </c>
      <c r="K17" s="2" t="s">
        <v>6</v>
      </c>
      <c r="L17" s="2" t="s">
        <v>70</v>
      </c>
      <c r="M17" s="2" t="s">
        <v>5</v>
      </c>
      <c r="N17" s="15" t="s">
        <v>54</v>
      </c>
    </row>
    <row r="18" spans="2:14" x14ac:dyDescent="0.3">
      <c r="B18" s="11" t="s">
        <v>13</v>
      </c>
      <c r="C18" s="6">
        <v>9788847248151</v>
      </c>
      <c r="D18" s="4" t="s">
        <v>49</v>
      </c>
      <c r="E18" s="4" t="s">
        <v>38</v>
      </c>
      <c r="F18" s="4" t="s">
        <v>54</v>
      </c>
      <c r="G18" s="4" t="s">
        <v>22</v>
      </c>
      <c r="H18" s="8"/>
      <c r="I18" s="4" t="s">
        <v>39</v>
      </c>
      <c r="J18" s="4" t="s">
        <v>5</v>
      </c>
      <c r="K18" s="4" t="s">
        <v>5</v>
      </c>
      <c r="L18" s="4" t="s">
        <v>70</v>
      </c>
      <c r="M18" s="4" t="s">
        <v>5</v>
      </c>
      <c r="N18" s="14" t="s">
        <v>40</v>
      </c>
    </row>
    <row r="19" spans="2:14" x14ac:dyDescent="0.3">
      <c r="B19" s="10" t="s">
        <v>18</v>
      </c>
      <c r="C19" s="7" t="s">
        <v>83</v>
      </c>
      <c r="D19" s="2" t="s">
        <v>34</v>
      </c>
      <c r="E19" s="2" t="s">
        <v>84</v>
      </c>
      <c r="F19" s="2" t="s">
        <v>75</v>
      </c>
      <c r="G19" s="2" t="s">
        <v>35</v>
      </c>
      <c r="H19" s="9"/>
      <c r="I19" s="2" t="s">
        <v>4</v>
      </c>
      <c r="J19" s="2" t="s">
        <v>5</v>
      </c>
      <c r="K19" s="2" t="s">
        <v>6</v>
      </c>
      <c r="L19" s="2" t="s">
        <v>70</v>
      </c>
      <c r="M19" s="2" t="s">
        <v>5</v>
      </c>
      <c r="N19" s="15" t="s">
        <v>54</v>
      </c>
    </row>
    <row r="20" spans="2:14" x14ac:dyDescent="0.3">
      <c r="B20" s="11" t="s">
        <v>19</v>
      </c>
      <c r="C20" s="6" t="s">
        <v>85</v>
      </c>
      <c r="D20" s="4" t="s">
        <v>20</v>
      </c>
      <c r="E20" s="4" t="s">
        <v>21</v>
      </c>
      <c r="F20" s="4" t="s">
        <v>54</v>
      </c>
      <c r="G20" s="4" t="s">
        <v>22</v>
      </c>
      <c r="H20" s="8"/>
      <c r="I20" s="4" t="s">
        <v>4</v>
      </c>
      <c r="J20" s="4" t="s">
        <v>5</v>
      </c>
      <c r="K20" s="2" t="s">
        <v>5</v>
      </c>
      <c r="L20" s="2" t="s">
        <v>70</v>
      </c>
      <c r="M20" s="2" t="s">
        <v>5</v>
      </c>
      <c r="N20" s="15" t="s">
        <v>54</v>
      </c>
    </row>
    <row r="21" spans="2:14" x14ac:dyDescent="0.3">
      <c r="B21" s="10" t="s">
        <v>23</v>
      </c>
      <c r="C21" s="7" t="s">
        <v>86</v>
      </c>
      <c r="D21" s="2" t="s">
        <v>50</v>
      </c>
      <c r="E21" s="2" t="s">
        <v>45</v>
      </c>
      <c r="F21" s="2" t="s">
        <v>54</v>
      </c>
      <c r="G21" s="2" t="s">
        <v>17</v>
      </c>
      <c r="H21" s="9"/>
      <c r="I21" s="2" t="s">
        <v>4</v>
      </c>
      <c r="J21" s="2" t="s">
        <v>5</v>
      </c>
      <c r="K21" s="2" t="s">
        <v>5</v>
      </c>
      <c r="L21" s="2" t="s">
        <v>70</v>
      </c>
      <c r="M21" s="2" t="s">
        <v>5</v>
      </c>
      <c r="N21" s="15" t="s">
        <v>54</v>
      </c>
    </row>
    <row r="22" spans="2:14" ht="26.4" x14ac:dyDescent="0.3">
      <c r="B22" s="11" t="s">
        <v>24</v>
      </c>
      <c r="C22" s="6" t="s">
        <v>87</v>
      </c>
      <c r="D22" s="4" t="s">
        <v>41</v>
      </c>
      <c r="E22" s="4" t="s">
        <v>51</v>
      </c>
      <c r="F22" s="4" t="s">
        <v>54</v>
      </c>
      <c r="G22" s="4" t="s">
        <v>25</v>
      </c>
      <c r="H22" s="8"/>
      <c r="I22" s="4" t="s">
        <v>4</v>
      </c>
      <c r="J22" s="4" t="s">
        <v>5</v>
      </c>
      <c r="K22" s="4" t="s">
        <v>5</v>
      </c>
      <c r="L22" s="4" t="s">
        <v>70</v>
      </c>
      <c r="M22" s="4" t="s">
        <v>5</v>
      </c>
      <c r="N22" s="14" t="s">
        <v>54</v>
      </c>
    </row>
    <row r="23" spans="2:14" x14ac:dyDescent="0.3">
      <c r="B23" s="10" t="s">
        <v>26</v>
      </c>
      <c r="C23" s="7" t="s">
        <v>88</v>
      </c>
      <c r="D23" s="2" t="s">
        <v>27</v>
      </c>
      <c r="E23" s="2" t="s">
        <v>52</v>
      </c>
      <c r="F23" s="2" t="s">
        <v>75</v>
      </c>
      <c r="G23" s="2" t="s">
        <v>15</v>
      </c>
      <c r="H23" s="9"/>
      <c r="I23" s="2" t="s">
        <v>4</v>
      </c>
      <c r="J23" s="2" t="s">
        <v>5</v>
      </c>
      <c r="K23" s="2" t="s">
        <v>6</v>
      </c>
      <c r="L23" s="2" t="s">
        <v>70</v>
      </c>
      <c r="M23" s="2" t="s">
        <v>5</v>
      </c>
      <c r="N23" s="15" t="s">
        <v>54</v>
      </c>
    </row>
    <row r="24" spans="2:14" x14ac:dyDescent="0.3">
      <c r="B24" s="11" t="s">
        <v>28</v>
      </c>
      <c r="C24" s="6" t="s">
        <v>89</v>
      </c>
      <c r="D24" s="4" t="s">
        <v>29</v>
      </c>
      <c r="E24" s="4" t="s">
        <v>46</v>
      </c>
      <c r="F24" s="4" t="s">
        <v>54</v>
      </c>
      <c r="G24" s="4" t="s">
        <v>30</v>
      </c>
      <c r="H24" s="8"/>
      <c r="I24" s="4" t="s">
        <v>4</v>
      </c>
      <c r="J24" s="4" t="s">
        <v>5</v>
      </c>
      <c r="K24" s="4" t="s">
        <v>5</v>
      </c>
      <c r="L24" s="4" t="s">
        <v>70</v>
      </c>
      <c r="M24" s="4" t="s">
        <v>5</v>
      </c>
      <c r="N24" s="14" t="s">
        <v>54</v>
      </c>
    </row>
    <row r="25" spans="2:14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2:14" x14ac:dyDescent="0.3">
      <c r="B26" s="63" t="s">
        <v>95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5"/>
    </row>
    <row r="27" spans="2:14" ht="15" thickBot="1" x14ac:dyDescent="0.35">
      <c r="B27" s="42"/>
      <c r="C27" s="43"/>
      <c r="D27" s="44"/>
      <c r="E27" s="45"/>
      <c r="F27" s="46"/>
      <c r="G27" s="44"/>
      <c r="H27" s="44"/>
      <c r="I27" s="44"/>
      <c r="J27" s="46"/>
      <c r="K27" s="46"/>
      <c r="L27" s="46"/>
      <c r="M27" s="46"/>
      <c r="N27" s="47"/>
    </row>
    <row r="28" spans="2:14" ht="15" thickTop="1" x14ac:dyDescent="0.3"/>
  </sheetData>
  <mergeCells count="7">
    <mergeCell ref="B26:N26"/>
    <mergeCell ref="B3:N3"/>
    <mergeCell ref="B4:N4"/>
    <mergeCell ref="B5:N5"/>
    <mergeCell ref="B6:N6"/>
    <mergeCell ref="B7:N7"/>
    <mergeCell ref="B8:N8"/>
  </mergeCells>
  <hyperlinks>
    <hyperlink ref="B26:N26" location="'III a.s. 2026-2027 OK (3)'!A1" display="TORNA AL FOGLIO ADOZIONI CLASSI TERZE a.s. 2026-2027" xr:uid="{7B41C8AD-8E5E-4296-920E-66B230D07C3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III a.s. 2026-2027 OK (3)</vt:lpstr>
      <vt:lpstr>TETTI DI SPESA</vt:lpstr>
      <vt:lpstr>III a.s. 2025-2026 (2)</vt:lpstr>
      <vt:lpstr>'III a.s. 2026-2027 OK (3)'!Area_stampa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Testoni</dc:creator>
  <cp:lastModifiedBy>Mario Testoni</cp:lastModifiedBy>
  <cp:lastPrinted>2025-05-12T07:19:36Z</cp:lastPrinted>
  <dcterms:created xsi:type="dcterms:W3CDTF">2025-05-11T04:35:03Z</dcterms:created>
  <dcterms:modified xsi:type="dcterms:W3CDTF">2026-04-18T05:27:10Z</dcterms:modified>
</cp:coreProperties>
</file>