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 Testoni\Desktop\_00_COLLABORATORI_DS\01_2025_2026\46_LIBRI_DI_TESTO\CARTELLA_DI_PROVA\EXCEL_OK_ADOZIONI_LIBRI_as_2026_2027\"/>
    </mc:Choice>
  </mc:AlternateContent>
  <xr:revisionPtr revIDLastSave="0" documentId="13_ncr:1_{F48DD2FE-3D2B-43F3-A026-43BF55E1E0B8}" xr6:coauthVersionLast="47" xr6:coauthVersionMax="47" xr10:uidLastSave="{00000000-0000-0000-0000-000000000000}"/>
  <bookViews>
    <workbookView xWindow="-108" yWindow="-108" windowWidth="23256" windowHeight="12456" xr2:uid="{A60E2C17-1D18-4C88-ABD6-CE443DBD1F10}"/>
  </bookViews>
  <sheets>
    <sheet name="I a.s. 2026-2027 OK" sheetId="16" r:id="rId1"/>
    <sheet name="TETTI DI SPESA" sheetId="21" r:id="rId2"/>
    <sheet name="I a.s. 2025-2026 " sheetId="24" r:id="rId3"/>
  </sheets>
  <definedNames>
    <definedName name="_xlnm.Print_Area" localSheetId="0">'I a.s. 2026-2027 OK'!$A$1:$M$43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6" l="1"/>
  <c r="K10" i="16"/>
  <c r="K12" i="16"/>
  <c r="K14" i="16"/>
  <c r="K16" i="16"/>
  <c r="K18" i="16"/>
  <c r="K20" i="16"/>
  <c r="K22" i="16"/>
  <c r="K24" i="16"/>
  <c r="K26" i="16"/>
  <c r="K28" i="16"/>
  <c r="K30" i="16"/>
  <c r="K6" i="16"/>
  <c r="J6" i="21"/>
  <c r="J7" i="21"/>
  <c r="J5" i="21"/>
  <c r="H6" i="21"/>
  <c r="H7" i="21"/>
  <c r="H5" i="21"/>
  <c r="F6" i="21"/>
  <c r="F7" i="21"/>
  <c r="F5" i="21"/>
  <c r="C41" i="16"/>
  <c r="H33" i="16"/>
  <c r="I33" i="16" l="1"/>
</calcChain>
</file>

<file path=xl/sharedStrings.xml><?xml version="1.0" encoding="utf-8"?>
<sst xmlns="http://schemas.openxmlformats.org/spreadsheetml/2006/main" count="337" uniqueCount="106">
  <si>
    <t>ARTE E IMMAGINE</t>
  </si>
  <si>
    <t>BRAGA MILENA</t>
  </si>
  <si>
    <t>CON I VOSTRI OCCHI - VOLUME A + VOLUME B</t>
  </si>
  <si>
    <t>ELECTA SCUOLA</t>
  </si>
  <si>
    <t>B</t>
  </si>
  <si>
    <t>No</t>
  </si>
  <si>
    <t>Sì</t>
  </si>
  <si>
    <t>EDUCAZIONE FISICA</t>
  </si>
  <si>
    <t>MARIETTI SCUOLA</t>
  </si>
  <si>
    <t>FRANCESE</t>
  </si>
  <si>
    <t>CIDEB - BLACK CAT</t>
  </si>
  <si>
    <t>GEOGRAFIA</t>
  </si>
  <si>
    <t>MELI EMANUELE</t>
  </si>
  <si>
    <t>A. MONDADORI SCUOLA</t>
  </si>
  <si>
    <t>INGLESE</t>
  </si>
  <si>
    <t>ITALIANO</t>
  </si>
  <si>
    <t>ZORDAN ROSETTA</t>
  </si>
  <si>
    <t>FABBRI SCUOLA</t>
  </si>
  <si>
    <t>BARABINO ANDREA</t>
  </si>
  <si>
    <t>SEI</t>
  </si>
  <si>
    <t>MATEMATICA</t>
  </si>
  <si>
    <t>DEASCUOLA</t>
  </si>
  <si>
    <t>MUSICA</t>
  </si>
  <si>
    <t>PASETTO MARCO</t>
  </si>
  <si>
    <t>QUINTO RIGO COMPATTO</t>
  </si>
  <si>
    <t>RAFFAELLO</t>
  </si>
  <si>
    <t>RELIGIONE</t>
  </si>
  <si>
    <t>SCIENZE</t>
  </si>
  <si>
    <t>GARZANTI SCUOLA</t>
  </si>
  <si>
    <t>STORIA</t>
  </si>
  <si>
    <t>CAZZANIGA ANDREA</t>
  </si>
  <si>
    <t>TECNOLOGIA</t>
  </si>
  <si>
    <t>ARDUINO GIANNI</t>
  </si>
  <si>
    <t>LATTES</t>
  </si>
  <si>
    <t>LEOPARDI L  BUBANI M</t>
  </si>
  <si>
    <t>MONTEFORTE BIANCHI NICOLETTA</t>
  </si>
  <si>
    <t>LET'S MOVE - STAR BENE INSIEME - VOLUME+QUADERNO COMPETENZE+EBOOK</t>
  </si>
  <si>
    <t>VERDEAZZURRO PLUS - VOLUME 1 ITALIA EUROPA + ATLANTE 1 + LE REGIONI D'ITALIA</t>
  </si>
  <si>
    <t>RACCONTAMI ANCORA 1 - VOL. 1+MITO ED EPICA - TEATRO</t>
  </si>
  <si>
    <t>OPEN MATH - EDIZIONE TEMATICA+EBOOK - ARITMETICA 1 + GEOMETRIA 1 + STRUM.PER LO STUDIO E IL RIPASSO 1 + EBOOK</t>
  </si>
  <si>
    <t>STORIA CHE SI VEDE (LA) - VOLUME 1, STORIA A COLPO D'OCCHIO</t>
  </si>
  <si>
    <t>TUTTE LE LUCI DEL MONDO UNICO + ATLANTE DELLE RELIGIONI - CON NULLA OSTA CEI</t>
  </si>
  <si>
    <t>HYPERTECH DISEGNO+SETT.PROD. +QUADERNO DELLE COMP.DIGITALI</t>
  </si>
  <si>
    <t>STROPPIANA ELISABETTA</t>
  </si>
  <si>
    <t>BE CURIOUS! EDIZIONE TEMATICA -SCOPRIRE-COSTRUIRE-SPERIMENTARE LE SCIENZE - A MAT.E ENER+B VIVENTI AMB+C CORPO E GEN+D SCIENZE E ASTRON+HYPERLAB+EBOOK</t>
  </si>
  <si>
    <t>ELENCO DEI LIBRI ADOTTATI O CONSIGLIATI PER L'ANNO 2025/2026</t>
  </si>
  <si>
    <t/>
  </si>
  <si>
    <t>A. INVEGES SCIACCA (AG) VIA        A.DE GASPERI        N.8/A</t>
  </si>
  <si>
    <t>Materia</t>
  </si>
  <si>
    <t>Codice del Volume</t>
  </si>
  <si>
    <t>Autore</t>
  </si>
  <si>
    <t>Titolo dell'opera</t>
  </si>
  <si>
    <t>Volume</t>
  </si>
  <si>
    <t>Editore</t>
  </si>
  <si>
    <t>Prezzo</t>
  </si>
  <si>
    <t>Tipo</t>
  </si>
  <si>
    <t>Nuova
Adozione</t>
  </si>
  <si>
    <t>Acquistare</t>
  </si>
  <si>
    <t>Alunni</t>
  </si>
  <si>
    <t>Consigliato</t>
  </si>
  <si>
    <t>Info</t>
  </si>
  <si>
    <t>19</t>
  </si>
  <si>
    <t>9788839303875</t>
  </si>
  <si>
    <t>COCHRANE S GREENWOOD A  SCORTI E  HEWARD V</t>
  </si>
  <si>
    <t>9788847237025</t>
  </si>
  <si>
    <t>9788805079261</t>
  </si>
  <si>
    <t>9788869646690</t>
  </si>
  <si>
    <t>9788853022905</t>
  </si>
  <si>
    <t>BERGER C  BERNARD O  BOYER D</t>
  </si>
  <si>
    <t>ALLEZ ! ÉDITION VERTE ESSENTIEL + EBOOK - LIVRE DE L'éLèVE ET CAHIER ESSEN+EXAMENS+ALUPIN+LE P PRINCE+EBOOK</t>
  </si>
  <si>
    <t>9791220422048</t>
  </si>
  <si>
    <t>1</t>
  </si>
  <si>
    <t>9788853021151</t>
  </si>
  <si>
    <t>TWENTY-ONE GLOBAL + EBOOK - STUDENT'S BOOK &amp; WORKBOOK 1+EBOOK+THINK CULTURE COMPACT&amp;EDUCAZ. CIVICA</t>
  </si>
  <si>
    <t>9788891590848</t>
  </si>
  <si>
    <t>IN OTTIMA FORMA EDIZIONE IN DUE VOLUMI - FONOLOGIA ORTOGRAFIA MORFOLOGIA LESSICO E SINTASSI</t>
  </si>
  <si>
    <t>9791255312215</t>
  </si>
  <si>
    <t>MONTEMURRO A  BOMBARDELLI E  DALLA TORRE G</t>
  </si>
  <si>
    <t>9788891557193</t>
  </si>
  <si>
    <t>TOTALE SOLO ADOZIONI €</t>
  </si>
  <si>
    <r>
      <t xml:space="preserve">Nuova
Adozione </t>
    </r>
    <r>
      <rPr>
        <b/>
        <sz val="8"/>
        <rFont val="Arial"/>
        <family val="2"/>
      </rPr>
      <t>(Seleziona dal menu Sì o No)</t>
    </r>
  </si>
  <si>
    <t>AGMM86501Q CLASSI PRIME ORDINARIO SEDE: SCUOLA SECONDARIA I° GRADO  A. INVEGES</t>
  </si>
  <si>
    <t>AGMM86501Q CLASSI PRIME SCUOLA SECONDARIA I° GRADO</t>
  </si>
  <si>
    <r>
      <t xml:space="preserve">Acquistare </t>
    </r>
    <r>
      <rPr>
        <b/>
        <sz val="8"/>
        <rFont val="Arial"/>
        <family val="2"/>
      </rPr>
      <t>(Seleziona dal menu a tendina Sì o No)</t>
    </r>
  </si>
  <si>
    <t>CLICCA QUI PER CERCARE I VOLUMI OPPURE I CODICI a.s. 2026-2027</t>
  </si>
  <si>
    <t>CLICCA QUI PER PRENDERE VISIONE DELLE ADOZIONI CLASSI PRIME a.s. 2025-2026</t>
  </si>
  <si>
    <t>TORNA AL FOGLIO ADOZIONI CLASSI PRIME a.s. 2026-2027</t>
  </si>
  <si>
    <r>
      <t xml:space="preserve">Tipologia </t>
    </r>
    <r>
      <rPr>
        <b/>
        <sz val="8"/>
        <rFont val="Arial"/>
        <family val="2"/>
      </rPr>
      <t xml:space="preserve">(A= cartacea, </t>
    </r>
    <r>
      <rPr>
        <b/>
        <u/>
        <sz val="8"/>
        <rFont val="Arial"/>
        <family val="2"/>
      </rPr>
      <t>B= Mista</t>
    </r>
    <r>
      <rPr>
        <b/>
        <sz val="8"/>
        <rFont val="Arial"/>
        <family val="2"/>
      </rPr>
      <t>: C= Digitale</t>
    </r>
    <r>
      <rPr>
        <b/>
        <sz val="10"/>
        <rFont val="Arial"/>
        <family val="2"/>
      </rPr>
      <t>)</t>
    </r>
  </si>
  <si>
    <t>ITALIANO GRAMMATICA</t>
  </si>
  <si>
    <t>ITALIANO ANTOLOGIA</t>
  </si>
  <si>
    <t>Classe</t>
  </si>
  <si>
    <t>I anno</t>
  </si>
  <si>
    <t>II anno</t>
  </si>
  <si>
    <t>III anno</t>
  </si>
  <si>
    <t>€</t>
  </si>
  <si>
    <t>Tetto di spesa 1° Anno. Testi in modalità mista (cartaceo + digitale) i tetti di spesa sono ridotti del 10%</t>
  </si>
  <si>
    <t>Eventuali sforamenti degli importi relativi ai tetti di spesa della dotazione libraria obbligatoria delle classi di scuola secondaria di primo grado devono essere contenuti entro il limite massimo del 20 %.</t>
  </si>
  <si>
    <r>
      <t xml:space="preserve">Tetto di spesa </t>
    </r>
    <r>
      <rPr>
        <b/>
        <sz val="11"/>
        <color rgb="FFFF0000"/>
        <rFont val="Calibri"/>
        <family val="2"/>
        <scheme val="minor"/>
      </rPr>
      <t>TIPOLOGIA A</t>
    </r>
  </si>
  <si>
    <r>
      <t xml:space="preserve">Tetto di spesa </t>
    </r>
    <r>
      <rPr>
        <b/>
        <sz val="11"/>
        <color rgb="FFFF0000"/>
        <rFont val="Calibri"/>
        <family val="2"/>
        <scheme val="minor"/>
      </rPr>
      <t>TIPOLOGIA B</t>
    </r>
  </si>
  <si>
    <r>
      <t>Tetto di spesa</t>
    </r>
    <r>
      <rPr>
        <b/>
        <sz val="11"/>
        <color rgb="FFFF0000"/>
        <rFont val="Calibri"/>
        <family val="2"/>
        <scheme val="minor"/>
      </rPr>
      <t xml:space="preserve"> TIPOLOGIA C</t>
    </r>
  </si>
  <si>
    <r>
      <rPr>
        <b/>
        <sz val="11"/>
        <color theme="1"/>
        <rFont val="Calibri"/>
        <family val="2"/>
        <scheme val="minor"/>
      </rPr>
      <t>TIP. A:</t>
    </r>
    <r>
      <rPr>
        <sz val="11"/>
        <color theme="1"/>
        <rFont val="Calibri"/>
        <family val="2"/>
        <scheme val="minor"/>
      </rPr>
      <t xml:space="preserve"> INCREMENTO DEL 20%</t>
    </r>
  </si>
  <si>
    <r>
      <rPr>
        <b/>
        <sz val="11"/>
        <color theme="1"/>
        <rFont val="Calibri"/>
        <family val="2"/>
        <scheme val="minor"/>
      </rPr>
      <t>TIP. B:</t>
    </r>
    <r>
      <rPr>
        <sz val="11"/>
        <color theme="1"/>
        <rFont val="Calibri"/>
        <family val="2"/>
        <scheme val="minor"/>
      </rPr>
      <t xml:space="preserve"> INCREMENTO DEL 20%</t>
    </r>
  </si>
  <si>
    <r>
      <rPr>
        <b/>
        <sz val="11"/>
        <color rgb="FFFF0000"/>
        <rFont val="Calibri"/>
        <family val="2"/>
        <scheme val="minor"/>
      </rPr>
      <t>TIP. C:</t>
    </r>
    <r>
      <rPr>
        <sz val="11"/>
        <color theme="1"/>
        <rFont val="Calibri"/>
        <family val="2"/>
        <scheme val="minor"/>
      </rPr>
      <t xml:space="preserve"> INCREMENTO DEL 20%</t>
    </r>
  </si>
  <si>
    <r>
      <t xml:space="preserve">Sforamento massimo consentito </t>
    </r>
    <r>
      <rPr>
        <b/>
        <u/>
        <sz val="10"/>
        <color rgb="FFFF0000"/>
        <rFont val="Calibri"/>
        <family val="2"/>
        <scheme val="minor"/>
      </rPr>
      <t>(20%)</t>
    </r>
  </si>
  <si>
    <t>Codice ISBN del Volume</t>
  </si>
  <si>
    <t>ELENCO DEI LIBRI ADOTTATI a.s. 2026-2027 A. INVEGES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</si>
</sst>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/>
      <bottom/>
      <diagonal/>
    </border>
    <border>
      <left/>
      <right style="double">
        <color theme="0" tint="-0.24994659260841701"/>
      </right>
      <top/>
      <bottom/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ck">
        <color theme="0" tint="-0.14990691854609822"/>
      </bottom>
      <diagonal/>
    </border>
    <border>
      <left/>
      <right/>
      <top style="thick">
        <color theme="0" tint="-0.14990691854609822"/>
      </top>
      <bottom style="thick">
        <color theme="0" tint="-0.14990691854609822"/>
      </bottom>
      <diagonal/>
    </border>
    <border>
      <left style="double">
        <color theme="0" tint="-0.2499465926084170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0" tint="-0.24994659260841701"/>
      </right>
      <top style="thin">
        <color indexed="8"/>
      </top>
      <bottom style="thin">
        <color indexed="8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ck">
        <color theme="0" tint="-0.1498764000366222"/>
      </left>
      <right style="thick">
        <color theme="0" tint="-0.1498764000366222"/>
      </right>
      <top style="thick">
        <color theme="0" tint="-0.1498764000366222"/>
      </top>
      <bottom style="thick">
        <color theme="0" tint="-0.14987640003662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1" fontId="5" fillId="0" borderId="3" xfId="0" applyNumberFormat="1" applyFont="1" applyBorder="1" applyAlignment="1">
      <alignment horizontal="left" vertical="top" wrapText="1"/>
    </xf>
    <xf numFmtId="0" fontId="11" fillId="0" borderId="0" xfId="0" applyFont="1"/>
    <xf numFmtId="0" fontId="11" fillId="0" borderId="9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2" fontId="0" fillId="0" borderId="0" xfId="0" applyNumberFormat="1"/>
    <xf numFmtId="2" fontId="0" fillId="0" borderId="6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 wrapText="1"/>
    </xf>
    <xf numFmtId="164" fontId="0" fillId="0" borderId="0" xfId="0" applyNumberFormat="1"/>
    <xf numFmtId="2" fontId="0" fillId="0" borderId="5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9" borderId="23" xfId="0" applyNumberFormat="1" applyFill="1" applyBorder="1" applyAlignment="1">
      <alignment horizontal="center" vertical="center" wrapText="1"/>
    </xf>
    <xf numFmtId="2" fontId="0" fillId="10" borderId="23" xfId="0" applyNumberFormat="1" applyFill="1" applyBorder="1" applyAlignment="1">
      <alignment horizontal="center" vertical="center" wrapText="1"/>
    </xf>
    <xf numFmtId="2" fontId="8" fillId="9" borderId="23" xfId="0" applyNumberFormat="1" applyFont="1" applyFill="1" applyBorder="1" applyAlignment="1">
      <alignment horizontal="center" vertical="center"/>
    </xf>
    <xf numFmtId="2" fontId="8" fillId="10" borderId="23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/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" fontId="4" fillId="2" borderId="3" xfId="0" applyNumberFormat="1" applyFont="1" applyFill="1" applyBorder="1" applyAlignment="1">
      <alignment horizontal="left"/>
    </xf>
    <xf numFmtId="1" fontId="11" fillId="0" borderId="0" xfId="0" applyNumberFormat="1" applyFont="1" applyAlignment="1">
      <alignment horizontal="left" vertical="center"/>
    </xf>
    <xf numFmtId="1" fontId="11" fillId="0" borderId="13" xfId="0" applyNumberFormat="1" applyFont="1" applyBorder="1" applyAlignment="1">
      <alignment horizontal="left" vertical="center"/>
    </xf>
    <xf numFmtId="0" fontId="2" fillId="4" borderId="31" xfId="0" applyFont="1" applyFill="1" applyBorder="1" applyAlignment="1" applyProtection="1">
      <alignment horizontal="left" vertical="center" wrapText="1"/>
      <protection locked="0"/>
    </xf>
    <xf numFmtId="1" fontId="2" fillId="4" borderId="31" xfId="0" applyNumberFormat="1" applyFont="1" applyFill="1" applyBorder="1" applyAlignment="1" applyProtection="1">
      <alignment horizontal="left" vertical="center" wrapText="1"/>
      <protection locked="0"/>
    </xf>
    <xf numFmtId="2" fontId="5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1" fontId="2" fillId="0" borderId="31" xfId="0" applyNumberFormat="1" applyFont="1" applyBorder="1" applyAlignment="1" applyProtection="1">
      <alignment horizontal="left" vertical="center" wrapText="1"/>
      <protection locked="0"/>
    </xf>
    <xf numFmtId="2" fontId="5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left" vertical="center" wrapText="1"/>
      <protection locked="0"/>
    </xf>
    <xf numFmtId="0" fontId="3" fillId="6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4" borderId="15" xfId="0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15" fillId="0" borderId="9" xfId="0" applyNumberFormat="1" applyFont="1" applyBorder="1" applyAlignment="1">
      <alignment horizontal="left" vertical="center"/>
    </xf>
    <xf numFmtId="2" fontId="15" fillId="0" borderId="0" xfId="0" applyNumberFormat="1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2" fontId="15" fillId="7" borderId="9" xfId="0" applyNumberFormat="1" applyFont="1" applyFill="1" applyBorder="1" applyAlignment="1">
      <alignment horizontal="left" vertical="center" wrapText="1"/>
    </xf>
    <xf numFmtId="2" fontId="4" fillId="7" borderId="0" xfId="0" applyNumberFormat="1" applyFont="1" applyFill="1" applyAlignment="1">
      <alignment horizontal="left" vertical="center" wrapText="1"/>
    </xf>
    <xf numFmtId="2" fontId="15" fillId="7" borderId="9" xfId="0" applyNumberFormat="1" applyFont="1" applyFill="1" applyBorder="1" applyAlignment="1">
      <alignment horizontal="left" vertical="center"/>
    </xf>
    <xf numFmtId="0" fontId="13" fillId="7" borderId="0" xfId="0" applyFont="1" applyFill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4" fillId="5" borderId="31" xfId="0" applyFont="1" applyFill="1" applyBorder="1" applyAlignment="1">
      <alignment horizontal="left" vertical="center" wrapText="1"/>
    </xf>
    <xf numFmtId="0" fontId="0" fillId="5" borderId="31" xfId="0" applyFill="1" applyBorder="1" applyAlignment="1">
      <alignment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4" fillId="4" borderId="14" xfId="0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 wrapText="1"/>
    </xf>
    <xf numFmtId="0" fontId="8" fillId="8" borderId="27" xfId="0" applyFont="1" applyFill="1" applyBorder="1" applyAlignment="1">
      <alignment horizontal="left" vertical="center" wrapText="1"/>
    </xf>
    <xf numFmtId="0" fontId="8" fillId="8" borderId="28" xfId="0" applyFont="1" applyFill="1" applyBorder="1" applyAlignment="1">
      <alignment horizontal="left" vertical="center" wrapText="1"/>
    </xf>
    <xf numFmtId="0" fontId="8" fillId="8" borderId="29" xfId="0" applyFont="1" applyFill="1" applyBorder="1" applyAlignment="1">
      <alignment horizontal="left" vertical="center" wrapText="1"/>
    </xf>
    <xf numFmtId="0" fontId="0" fillId="6" borderId="9" xfId="0" applyFill="1" applyBorder="1"/>
    <xf numFmtId="0" fontId="0" fillId="6" borderId="0" xfId="0" applyFill="1"/>
    <xf numFmtId="0" fontId="0" fillId="6" borderId="10" xfId="0" applyFill="1" applyBorder="1"/>
    <xf numFmtId="0" fontId="10" fillId="0" borderId="9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left" vertical="top" wrapText="1"/>
    </xf>
    <xf numFmtId="0" fontId="0" fillId="0" borderId="1" xfId="0" applyBorder="1"/>
    <xf numFmtId="0" fontId="0" fillId="0" borderId="8" xfId="0" applyBorder="1"/>
    <xf numFmtId="0" fontId="5" fillId="0" borderId="7" xfId="0" applyFont="1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7">
    <dxf>
      <fill>
        <patternFill>
          <bgColor rgb="FFFFC7CE"/>
        </patternFill>
      </fill>
    </dxf>
    <dxf>
      <font>
        <b/>
        <i val="0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CCFF"/>
      <color rgb="FFFFFF99"/>
      <color rgb="FFFFFFCC"/>
      <color rgb="FFFFC7CE"/>
      <color rgb="FFC6EFCE"/>
      <color rgb="FFFFCCCC"/>
      <color rgb="FFFF99CC"/>
      <color rgb="FFFF9999"/>
      <color rgb="FFDDF2FF"/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ozioniaie.it/ricer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E7AF-BF0A-474D-A283-03BF547F404E}">
  <sheetPr>
    <tabColor rgb="FF00B050"/>
  </sheetPr>
  <dimension ref="A3:AED43"/>
  <sheetViews>
    <sheetView showGridLines="0" tabSelected="1" zoomScaleNormal="100" workbookViewId="0"/>
  </sheetViews>
  <sheetFormatPr defaultRowHeight="14.4" x14ac:dyDescent="0.3"/>
  <cols>
    <col min="1" max="1" width="8.88671875" style="2"/>
    <col min="2" max="2" width="35" style="2" customWidth="1"/>
    <col min="3" max="3" width="23.88671875" style="2" customWidth="1"/>
    <col min="4" max="4" width="49.5546875" style="2" customWidth="1"/>
    <col min="5" max="5" width="117.44140625" style="2" customWidth="1"/>
    <col min="6" max="6" width="8.88671875" style="2"/>
    <col min="7" max="7" width="18.77734375" style="2" customWidth="1"/>
    <col min="8" max="8" width="8.88671875" style="1"/>
    <col min="9" max="9" width="13.6640625" style="1" customWidth="1"/>
    <col min="10" max="10" width="10.88671875" style="89" customWidth="1"/>
    <col min="11" max="11" width="4.44140625" style="89" bestFit="1" customWidth="1"/>
    <col min="12" max="12" width="16.21875" style="1" bestFit="1" customWidth="1"/>
    <col min="13" max="16384" width="8.88671875" style="2"/>
  </cols>
  <sheetData>
    <row r="3" spans="1:810" ht="28.05" customHeight="1" x14ac:dyDescent="0.3">
      <c r="B3" s="97" t="s">
        <v>105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810" ht="28.05" customHeight="1" x14ac:dyDescent="0.3">
      <c r="B4" s="99" t="s">
        <v>82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810" s="67" customFormat="1" ht="46.8" x14ac:dyDescent="0.3">
      <c r="A5" s="2"/>
      <c r="B5" s="63" t="s">
        <v>48</v>
      </c>
      <c r="C5" s="65" t="s">
        <v>104</v>
      </c>
      <c r="D5" s="63" t="s">
        <v>50</v>
      </c>
      <c r="E5" s="63" t="s">
        <v>51</v>
      </c>
      <c r="F5" s="63" t="s">
        <v>52</v>
      </c>
      <c r="G5" s="63" t="s">
        <v>53</v>
      </c>
      <c r="H5" s="64" t="s">
        <v>54</v>
      </c>
      <c r="I5" s="92" t="s">
        <v>83</v>
      </c>
      <c r="J5" s="92" t="s">
        <v>87</v>
      </c>
      <c r="K5" s="95"/>
      <c r="L5" s="92" t="s">
        <v>80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</row>
    <row r="6" spans="1:810" ht="28.05" customHeight="1" x14ac:dyDescent="0.3">
      <c r="B6" s="91" t="s">
        <v>0</v>
      </c>
      <c r="C6" s="54"/>
      <c r="D6" s="53"/>
      <c r="E6" s="53"/>
      <c r="F6" s="53"/>
      <c r="G6" s="53"/>
      <c r="H6" s="55"/>
      <c r="I6" s="56"/>
      <c r="J6" s="56"/>
      <c r="K6" s="90" t="str">
        <f>IF(OR(J6="A", J6="C"), "NO!", IF(J6="B", "OK", ""))</f>
        <v/>
      </c>
      <c r="L6" s="56"/>
    </row>
    <row r="7" spans="1:810" s="67" customFormat="1" ht="46.8" x14ac:dyDescent="0.3">
      <c r="A7" s="2"/>
      <c r="B7" s="63" t="s">
        <v>48</v>
      </c>
      <c r="C7" s="65" t="s">
        <v>104</v>
      </c>
      <c r="D7" s="63" t="s">
        <v>50</v>
      </c>
      <c r="E7" s="63" t="s">
        <v>51</v>
      </c>
      <c r="F7" s="63" t="s">
        <v>52</v>
      </c>
      <c r="G7" s="63" t="s">
        <v>53</v>
      </c>
      <c r="H7" s="64" t="s">
        <v>54</v>
      </c>
      <c r="I7" s="92" t="s">
        <v>83</v>
      </c>
      <c r="J7" s="92" t="s">
        <v>87</v>
      </c>
      <c r="K7" s="93"/>
      <c r="L7" s="92" t="s">
        <v>80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</row>
    <row r="8" spans="1:810" ht="28.05" customHeight="1" x14ac:dyDescent="0.3">
      <c r="B8" s="94" t="s">
        <v>7</v>
      </c>
      <c r="C8" s="58"/>
      <c r="D8" s="57"/>
      <c r="E8" s="57"/>
      <c r="F8" s="57"/>
      <c r="G8" s="57"/>
      <c r="H8" s="59"/>
      <c r="I8" s="60"/>
      <c r="J8" s="60"/>
      <c r="K8" s="90" t="str">
        <f t="shared" ref="K8:K30" si="0">IF(OR(J8="A", J8="C"), "NO!", IF(J8="B", "OK", ""))</f>
        <v/>
      </c>
      <c r="L8" s="60"/>
    </row>
    <row r="9" spans="1:810" s="67" customFormat="1" ht="46.8" x14ac:dyDescent="0.3">
      <c r="A9" s="2"/>
      <c r="B9" s="63" t="s">
        <v>48</v>
      </c>
      <c r="C9" s="65" t="s">
        <v>104</v>
      </c>
      <c r="D9" s="63" t="s">
        <v>50</v>
      </c>
      <c r="E9" s="63" t="s">
        <v>51</v>
      </c>
      <c r="F9" s="63" t="s">
        <v>52</v>
      </c>
      <c r="G9" s="63" t="s">
        <v>53</v>
      </c>
      <c r="H9" s="64" t="s">
        <v>54</v>
      </c>
      <c r="I9" s="92" t="s">
        <v>83</v>
      </c>
      <c r="J9" s="92" t="s">
        <v>87</v>
      </c>
      <c r="K9" s="93"/>
      <c r="L9" s="92" t="s">
        <v>80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</row>
    <row r="10" spans="1:810" ht="28.05" customHeight="1" x14ac:dyDescent="0.3">
      <c r="B10" s="91" t="s">
        <v>9</v>
      </c>
      <c r="C10" s="54"/>
      <c r="D10" s="61"/>
      <c r="E10" s="61"/>
      <c r="F10" s="61"/>
      <c r="G10" s="61"/>
      <c r="H10" s="55"/>
      <c r="I10" s="56"/>
      <c r="J10" s="56"/>
      <c r="K10" s="90" t="str">
        <f t="shared" si="0"/>
        <v/>
      </c>
      <c r="L10" s="56"/>
    </row>
    <row r="11" spans="1:810" s="67" customFormat="1" ht="46.8" x14ac:dyDescent="0.3">
      <c r="A11" s="2"/>
      <c r="B11" s="63" t="s">
        <v>48</v>
      </c>
      <c r="C11" s="65" t="s">
        <v>104</v>
      </c>
      <c r="D11" s="63" t="s">
        <v>50</v>
      </c>
      <c r="E11" s="63" t="s">
        <v>51</v>
      </c>
      <c r="F11" s="63" t="s">
        <v>52</v>
      </c>
      <c r="G11" s="63" t="s">
        <v>53</v>
      </c>
      <c r="H11" s="64" t="s">
        <v>54</v>
      </c>
      <c r="I11" s="92" t="s">
        <v>83</v>
      </c>
      <c r="J11" s="92" t="s">
        <v>87</v>
      </c>
      <c r="K11" s="93"/>
      <c r="L11" s="92" t="s">
        <v>80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</row>
    <row r="12" spans="1:810" ht="28.05" customHeight="1" x14ac:dyDescent="0.3">
      <c r="B12" s="94" t="s">
        <v>11</v>
      </c>
      <c r="C12" s="58"/>
      <c r="D12" s="57"/>
      <c r="E12" s="57"/>
      <c r="F12" s="57"/>
      <c r="G12" s="57"/>
      <c r="H12" s="59"/>
      <c r="I12" s="60"/>
      <c r="J12" s="60"/>
      <c r="K12" s="90" t="str">
        <f t="shared" si="0"/>
        <v/>
      </c>
      <c r="L12" s="60"/>
    </row>
    <row r="13" spans="1:810" s="67" customFormat="1" ht="46.8" x14ac:dyDescent="0.3">
      <c r="A13" s="2"/>
      <c r="B13" s="63" t="s">
        <v>48</v>
      </c>
      <c r="C13" s="65" t="s">
        <v>104</v>
      </c>
      <c r="D13" s="63" t="s">
        <v>50</v>
      </c>
      <c r="E13" s="63" t="s">
        <v>51</v>
      </c>
      <c r="F13" s="63" t="s">
        <v>52</v>
      </c>
      <c r="G13" s="63" t="s">
        <v>53</v>
      </c>
      <c r="H13" s="64" t="s">
        <v>54</v>
      </c>
      <c r="I13" s="92" t="s">
        <v>83</v>
      </c>
      <c r="J13" s="92" t="s">
        <v>87</v>
      </c>
      <c r="K13" s="93"/>
      <c r="L13" s="92" t="s">
        <v>80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</row>
    <row r="14" spans="1:810" ht="28.05" customHeight="1" x14ac:dyDescent="0.3">
      <c r="B14" s="91" t="s">
        <v>14</v>
      </c>
      <c r="C14" s="54"/>
      <c r="D14" s="53"/>
      <c r="E14" s="53"/>
      <c r="F14" s="53"/>
      <c r="G14" s="53"/>
      <c r="H14" s="55"/>
      <c r="I14" s="56"/>
      <c r="J14" s="56"/>
      <c r="K14" s="90" t="str">
        <f t="shared" si="0"/>
        <v/>
      </c>
      <c r="L14" s="56"/>
    </row>
    <row r="15" spans="1:810" s="67" customFormat="1" ht="46.8" x14ac:dyDescent="0.3">
      <c r="A15" s="2"/>
      <c r="B15" s="63" t="s">
        <v>48</v>
      </c>
      <c r="C15" s="65" t="s">
        <v>104</v>
      </c>
      <c r="D15" s="63" t="s">
        <v>50</v>
      </c>
      <c r="E15" s="63" t="s">
        <v>51</v>
      </c>
      <c r="F15" s="63" t="s">
        <v>52</v>
      </c>
      <c r="G15" s="63" t="s">
        <v>53</v>
      </c>
      <c r="H15" s="64" t="s">
        <v>54</v>
      </c>
      <c r="I15" s="92" t="s">
        <v>83</v>
      </c>
      <c r="J15" s="92" t="s">
        <v>87</v>
      </c>
      <c r="K15" s="93"/>
      <c r="L15" s="92" t="s">
        <v>80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</row>
    <row r="16" spans="1:810" ht="28.05" customHeight="1" x14ac:dyDescent="0.3">
      <c r="B16" s="94" t="s">
        <v>88</v>
      </c>
      <c r="C16" s="58"/>
      <c r="D16" s="57"/>
      <c r="E16" s="57"/>
      <c r="F16" s="57"/>
      <c r="G16" s="57"/>
      <c r="H16" s="59"/>
      <c r="I16" s="60"/>
      <c r="J16" s="60"/>
      <c r="K16" s="90" t="str">
        <f t="shared" si="0"/>
        <v/>
      </c>
      <c r="L16" s="60"/>
    </row>
    <row r="17" spans="1:810" s="67" customFormat="1" ht="46.8" x14ac:dyDescent="0.3">
      <c r="A17" s="2"/>
      <c r="B17" s="63" t="s">
        <v>48</v>
      </c>
      <c r="C17" s="65" t="s">
        <v>104</v>
      </c>
      <c r="D17" s="63" t="s">
        <v>50</v>
      </c>
      <c r="E17" s="63" t="s">
        <v>51</v>
      </c>
      <c r="F17" s="63" t="s">
        <v>52</v>
      </c>
      <c r="G17" s="63" t="s">
        <v>53</v>
      </c>
      <c r="H17" s="64" t="s">
        <v>54</v>
      </c>
      <c r="I17" s="92" t="s">
        <v>83</v>
      </c>
      <c r="J17" s="92" t="s">
        <v>87</v>
      </c>
      <c r="K17" s="93"/>
      <c r="L17" s="92" t="s"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</row>
    <row r="18" spans="1:810" ht="28.05" customHeight="1" x14ac:dyDescent="0.3">
      <c r="B18" s="91" t="s">
        <v>89</v>
      </c>
      <c r="C18" s="54"/>
      <c r="D18" s="53"/>
      <c r="E18" s="53"/>
      <c r="F18" s="53"/>
      <c r="G18" s="53"/>
      <c r="H18" s="55"/>
      <c r="I18" s="56"/>
      <c r="J18" s="56"/>
      <c r="K18" s="90" t="str">
        <f t="shared" si="0"/>
        <v/>
      </c>
      <c r="L18" s="56"/>
    </row>
    <row r="19" spans="1:810" s="67" customFormat="1" ht="46.8" x14ac:dyDescent="0.3">
      <c r="A19" s="2"/>
      <c r="B19" s="63" t="s">
        <v>48</v>
      </c>
      <c r="C19" s="65" t="s">
        <v>104</v>
      </c>
      <c r="D19" s="63" t="s">
        <v>50</v>
      </c>
      <c r="E19" s="63" t="s">
        <v>51</v>
      </c>
      <c r="F19" s="63" t="s">
        <v>52</v>
      </c>
      <c r="G19" s="63" t="s">
        <v>53</v>
      </c>
      <c r="H19" s="64" t="s">
        <v>54</v>
      </c>
      <c r="I19" s="92" t="s">
        <v>83</v>
      </c>
      <c r="J19" s="92" t="s">
        <v>87</v>
      </c>
      <c r="K19" s="93"/>
      <c r="L19" s="92" t="s"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</row>
    <row r="20" spans="1:810" ht="28.05" customHeight="1" x14ac:dyDescent="0.3">
      <c r="B20" s="94" t="s">
        <v>20</v>
      </c>
      <c r="C20" s="58"/>
      <c r="D20" s="57"/>
      <c r="E20" s="57"/>
      <c r="F20" s="57"/>
      <c r="G20" s="57"/>
      <c r="H20" s="59"/>
      <c r="I20" s="60"/>
      <c r="J20" s="60"/>
      <c r="K20" s="90" t="str">
        <f t="shared" si="0"/>
        <v/>
      </c>
      <c r="L20" s="60"/>
    </row>
    <row r="21" spans="1:810" s="67" customFormat="1" ht="46.8" x14ac:dyDescent="0.3">
      <c r="A21" s="2"/>
      <c r="B21" s="63" t="s">
        <v>48</v>
      </c>
      <c r="C21" s="65" t="s">
        <v>104</v>
      </c>
      <c r="D21" s="63" t="s">
        <v>50</v>
      </c>
      <c r="E21" s="63" t="s">
        <v>51</v>
      </c>
      <c r="F21" s="63" t="s">
        <v>52</v>
      </c>
      <c r="G21" s="63" t="s">
        <v>53</v>
      </c>
      <c r="H21" s="64" t="s">
        <v>54</v>
      </c>
      <c r="I21" s="92" t="s">
        <v>83</v>
      </c>
      <c r="J21" s="92" t="s">
        <v>87</v>
      </c>
      <c r="K21" s="93"/>
      <c r="L21" s="92" t="s">
        <v>80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</row>
    <row r="22" spans="1:810" ht="28.05" customHeight="1" x14ac:dyDescent="0.3">
      <c r="B22" s="91" t="s">
        <v>22</v>
      </c>
      <c r="C22" s="54"/>
      <c r="D22" s="53"/>
      <c r="E22" s="53"/>
      <c r="F22" s="53"/>
      <c r="G22" s="53"/>
      <c r="H22" s="55"/>
      <c r="I22" s="56"/>
      <c r="J22" s="56"/>
      <c r="K22" s="90" t="str">
        <f t="shared" si="0"/>
        <v/>
      </c>
      <c r="L22" s="56"/>
    </row>
    <row r="23" spans="1:810" s="67" customFormat="1" ht="46.8" x14ac:dyDescent="0.3">
      <c r="A23" s="2"/>
      <c r="B23" s="63" t="s">
        <v>48</v>
      </c>
      <c r="C23" s="65" t="s">
        <v>104</v>
      </c>
      <c r="D23" s="63" t="s">
        <v>50</v>
      </c>
      <c r="E23" s="63" t="s">
        <v>51</v>
      </c>
      <c r="F23" s="63" t="s">
        <v>52</v>
      </c>
      <c r="G23" s="63" t="s">
        <v>53</v>
      </c>
      <c r="H23" s="64" t="s">
        <v>54</v>
      </c>
      <c r="I23" s="92" t="s">
        <v>83</v>
      </c>
      <c r="J23" s="92" t="s">
        <v>87</v>
      </c>
      <c r="K23" s="93"/>
      <c r="L23" s="92" t="s">
        <v>80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</row>
    <row r="24" spans="1:810" ht="28.05" customHeight="1" x14ac:dyDescent="0.3">
      <c r="B24" s="94" t="s">
        <v>26</v>
      </c>
      <c r="C24" s="58"/>
      <c r="D24" s="57"/>
      <c r="E24" s="57"/>
      <c r="F24" s="57"/>
      <c r="G24" s="57"/>
      <c r="H24" s="59"/>
      <c r="I24" s="60"/>
      <c r="J24" s="60"/>
      <c r="K24" s="90" t="str">
        <f t="shared" si="0"/>
        <v/>
      </c>
      <c r="L24" s="60"/>
    </row>
    <row r="25" spans="1:810" s="67" customFormat="1" ht="46.8" x14ac:dyDescent="0.3">
      <c r="A25" s="2"/>
      <c r="B25" s="63" t="s">
        <v>48</v>
      </c>
      <c r="C25" s="65" t="s">
        <v>104</v>
      </c>
      <c r="D25" s="63" t="s">
        <v>50</v>
      </c>
      <c r="E25" s="63" t="s">
        <v>51</v>
      </c>
      <c r="F25" s="63" t="s">
        <v>52</v>
      </c>
      <c r="G25" s="63" t="s">
        <v>53</v>
      </c>
      <c r="H25" s="64" t="s">
        <v>54</v>
      </c>
      <c r="I25" s="92" t="s">
        <v>83</v>
      </c>
      <c r="J25" s="92" t="s">
        <v>87</v>
      </c>
      <c r="K25" s="93"/>
      <c r="L25" s="92" t="s">
        <v>80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</row>
    <row r="26" spans="1:810" s="67" customFormat="1" ht="28.05" customHeight="1" x14ac:dyDescent="0.3">
      <c r="A26" s="2"/>
      <c r="B26" s="91" t="s">
        <v>27</v>
      </c>
      <c r="C26" s="54"/>
      <c r="D26" s="53"/>
      <c r="E26" s="53"/>
      <c r="F26" s="53"/>
      <c r="G26" s="53"/>
      <c r="H26" s="55"/>
      <c r="I26" s="56"/>
      <c r="J26" s="56"/>
      <c r="K26" s="90" t="str">
        <f t="shared" si="0"/>
        <v/>
      </c>
      <c r="L26" s="5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</row>
    <row r="27" spans="1:810" s="67" customFormat="1" ht="46.8" x14ac:dyDescent="0.3">
      <c r="A27" s="2"/>
      <c r="B27" s="63" t="s">
        <v>48</v>
      </c>
      <c r="C27" s="65" t="s">
        <v>104</v>
      </c>
      <c r="D27" s="63" t="s">
        <v>50</v>
      </c>
      <c r="E27" s="63" t="s">
        <v>51</v>
      </c>
      <c r="F27" s="63" t="s">
        <v>52</v>
      </c>
      <c r="G27" s="63" t="s">
        <v>53</v>
      </c>
      <c r="H27" s="64" t="s">
        <v>54</v>
      </c>
      <c r="I27" s="92" t="s">
        <v>83</v>
      </c>
      <c r="J27" s="92" t="s">
        <v>87</v>
      </c>
      <c r="K27" s="93"/>
      <c r="L27" s="92" t="s"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</row>
    <row r="28" spans="1:810" s="67" customFormat="1" ht="28.05" customHeight="1" x14ac:dyDescent="0.3">
      <c r="A28" s="2"/>
      <c r="B28" s="94" t="s">
        <v>29</v>
      </c>
      <c r="C28" s="58"/>
      <c r="D28" s="57"/>
      <c r="E28" s="57"/>
      <c r="F28" s="57"/>
      <c r="G28" s="57"/>
      <c r="H28" s="59"/>
      <c r="I28" s="60"/>
      <c r="J28" s="60"/>
      <c r="K28" s="90" t="str">
        <f t="shared" si="0"/>
        <v/>
      </c>
      <c r="L28" s="6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</row>
    <row r="29" spans="1:810" s="67" customFormat="1" ht="46.8" x14ac:dyDescent="0.3">
      <c r="A29" s="2"/>
      <c r="B29" s="63" t="s">
        <v>48</v>
      </c>
      <c r="C29" s="65" t="s">
        <v>104</v>
      </c>
      <c r="D29" s="63" t="s">
        <v>50</v>
      </c>
      <c r="E29" s="63" t="s">
        <v>51</v>
      </c>
      <c r="F29" s="63" t="s">
        <v>52</v>
      </c>
      <c r="G29" s="63" t="s">
        <v>53</v>
      </c>
      <c r="H29" s="64" t="s">
        <v>54</v>
      </c>
      <c r="I29" s="92" t="s">
        <v>83</v>
      </c>
      <c r="J29" s="92" t="s">
        <v>87</v>
      </c>
      <c r="K29" s="93"/>
      <c r="L29" s="92" t="s">
        <v>80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</row>
    <row r="30" spans="1:810" s="67" customFormat="1" ht="28.05" customHeight="1" x14ac:dyDescent="0.3">
      <c r="A30" s="2"/>
      <c r="B30" s="91" t="s">
        <v>31</v>
      </c>
      <c r="C30" s="54"/>
      <c r="D30" s="53"/>
      <c r="E30" s="53"/>
      <c r="F30" s="53"/>
      <c r="G30" s="53"/>
      <c r="H30" s="55"/>
      <c r="I30" s="56"/>
      <c r="J30" s="56"/>
      <c r="K30" s="90" t="str">
        <f t="shared" si="0"/>
        <v/>
      </c>
      <c r="L30" s="5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</row>
    <row r="31" spans="1:810" s="67" customFormat="1" ht="28.05" customHeight="1" x14ac:dyDescent="0.3">
      <c r="A31" s="2"/>
      <c r="B31" s="62"/>
      <c r="C31" s="63"/>
      <c r="D31" s="63"/>
      <c r="E31" s="63"/>
      <c r="F31" s="63"/>
      <c r="G31" s="63"/>
      <c r="H31" s="64"/>
      <c r="I31" s="63"/>
      <c r="J31" s="65"/>
      <c r="K31" s="66"/>
      <c r="L31" s="6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</row>
    <row r="32" spans="1:810" s="67" customFormat="1" ht="15" thickBot="1" x14ac:dyDescent="0.35">
      <c r="A32" s="2"/>
      <c r="B32" s="68"/>
      <c r="C32" s="69"/>
      <c r="D32" s="69"/>
      <c r="E32" s="69"/>
      <c r="F32" s="69"/>
      <c r="G32" s="69"/>
      <c r="H32" s="70"/>
      <c r="I32" s="70"/>
      <c r="J32" s="71"/>
      <c r="K32" s="71"/>
      <c r="L32" s="7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</row>
    <row r="33" spans="1:810" s="67" customFormat="1" ht="25.8" customHeight="1" thickTop="1" thickBot="1" x14ac:dyDescent="0.35">
      <c r="A33" s="2"/>
      <c r="B33" s="101" t="s">
        <v>84</v>
      </c>
      <c r="C33" s="102"/>
      <c r="D33" s="102"/>
      <c r="E33" s="69"/>
      <c r="F33" s="103" t="s">
        <v>79</v>
      </c>
      <c r="G33" s="104"/>
      <c r="H33" s="73">
        <f>SUMIF(I6:I30, "Sì", H6:H30)</f>
        <v>0</v>
      </c>
      <c r="I33" s="74" t="str">
        <f>_xlfn.IFS(AND(H33&gt;=0.01, H33&lt;=272.7), "Budget Ok", AND(H33&gt;272.7, H33&lt;=327.24), "Sforamento entro il 20%", H33&gt;327.24, "Budget non consentito", TRUE, "")</f>
        <v/>
      </c>
      <c r="J33" s="71"/>
      <c r="K33" s="71"/>
      <c r="L33" s="7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</row>
    <row r="34" spans="1:810" s="67" customFormat="1" ht="10.050000000000001" customHeight="1" thickTop="1" x14ac:dyDescent="0.3">
      <c r="A34" s="2"/>
      <c r="B34" s="75"/>
      <c r="C34" s="76"/>
      <c r="D34" s="76"/>
      <c r="E34" s="69"/>
      <c r="F34" s="69"/>
      <c r="G34" s="69"/>
      <c r="H34" s="70"/>
      <c r="I34" s="70"/>
      <c r="J34" s="71"/>
      <c r="K34" s="71"/>
      <c r="L34" s="7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</row>
    <row r="35" spans="1:810" s="67" customFormat="1" ht="14.4" customHeight="1" x14ac:dyDescent="0.3">
      <c r="A35" s="1"/>
      <c r="B35" s="101" t="s">
        <v>85</v>
      </c>
      <c r="C35" s="102"/>
      <c r="D35" s="102"/>
      <c r="E35" s="69"/>
      <c r="F35" s="69"/>
      <c r="G35" s="69"/>
      <c r="H35" s="70"/>
      <c r="I35" s="70"/>
      <c r="J35" s="71"/>
      <c r="K35" s="71"/>
      <c r="L35" s="7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</row>
    <row r="36" spans="1:810" s="67" customFormat="1" ht="10.050000000000001" customHeight="1" x14ac:dyDescent="0.3">
      <c r="A36" s="2"/>
      <c r="B36" s="30"/>
      <c r="C36" s="76"/>
      <c r="D36" s="76"/>
      <c r="E36" s="69"/>
      <c r="F36" s="69"/>
      <c r="G36" s="69"/>
      <c r="H36" s="70"/>
      <c r="I36" s="70"/>
      <c r="J36" s="71"/>
      <c r="K36" s="71"/>
      <c r="L36" s="7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</row>
    <row r="37" spans="1:810" s="67" customFormat="1" x14ac:dyDescent="0.3">
      <c r="A37" s="2"/>
      <c r="B37" s="31"/>
      <c r="C37" s="69"/>
      <c r="D37" s="69"/>
      <c r="E37" s="69"/>
      <c r="F37" s="69"/>
      <c r="G37" s="69"/>
      <c r="H37" s="70"/>
      <c r="I37" s="70"/>
      <c r="J37" s="71"/>
      <c r="K37" s="71"/>
      <c r="L37" s="7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</row>
    <row r="38" spans="1:810" s="67" customFormat="1" x14ac:dyDescent="0.3">
      <c r="A38" s="2"/>
      <c r="B38" s="77"/>
      <c r="C38" s="78"/>
      <c r="D38" s="69"/>
      <c r="E38" s="69"/>
      <c r="F38" s="69"/>
      <c r="G38" s="69"/>
      <c r="H38" s="70"/>
      <c r="I38" s="70"/>
      <c r="J38" s="71"/>
      <c r="K38" s="71"/>
      <c r="L38" s="7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</row>
    <row r="39" spans="1:810" s="67" customFormat="1" x14ac:dyDescent="0.3">
      <c r="A39" s="2"/>
      <c r="B39" s="77"/>
      <c r="C39" s="79"/>
      <c r="D39" s="69"/>
      <c r="E39" s="69"/>
      <c r="F39" s="69"/>
      <c r="G39" s="69"/>
      <c r="H39" s="70"/>
      <c r="I39" s="70"/>
      <c r="J39" s="71"/>
      <c r="K39" s="71"/>
      <c r="L39" s="7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</row>
    <row r="40" spans="1:810" s="67" customFormat="1" ht="41.4" x14ac:dyDescent="0.3">
      <c r="A40" s="2"/>
      <c r="B40" s="80" t="s">
        <v>95</v>
      </c>
      <c r="C40" s="81">
        <v>272.7</v>
      </c>
      <c r="D40" s="69"/>
      <c r="E40" s="69"/>
      <c r="F40" s="69"/>
      <c r="G40" s="69"/>
      <c r="H40" s="70"/>
      <c r="I40" s="70"/>
      <c r="J40" s="71"/>
      <c r="K40" s="71"/>
      <c r="L40" s="7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</row>
    <row r="41" spans="1:810" s="67" customFormat="1" x14ac:dyDescent="0.3">
      <c r="A41" s="2"/>
      <c r="B41" s="82" t="s">
        <v>103</v>
      </c>
      <c r="C41" s="83">
        <f>C40*1.2</f>
        <v>327.23999999999995</v>
      </c>
      <c r="D41" s="69"/>
      <c r="E41" s="69"/>
      <c r="F41" s="69"/>
      <c r="G41" s="69"/>
      <c r="H41" s="70"/>
      <c r="I41" s="70"/>
      <c r="J41" s="71"/>
      <c r="K41" s="71"/>
      <c r="L41" s="7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</row>
    <row r="42" spans="1:810" s="67" customFormat="1" ht="15" thickBot="1" x14ac:dyDescent="0.35">
      <c r="A42" s="2"/>
      <c r="B42" s="84"/>
      <c r="C42" s="85"/>
      <c r="D42" s="85"/>
      <c r="E42" s="85"/>
      <c r="F42" s="85"/>
      <c r="G42" s="85"/>
      <c r="H42" s="86"/>
      <c r="I42" s="86"/>
      <c r="J42" s="87"/>
      <c r="K42" s="87"/>
      <c r="L42" s="8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</row>
    <row r="43" spans="1:810" ht="15" thickTop="1" x14ac:dyDescent="0.3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</row>
  </sheetData>
  <sheetProtection sheet="1" objects="1" scenarios="1"/>
  <mergeCells count="6">
    <mergeCell ref="B43:L43"/>
    <mergeCell ref="B3:L3"/>
    <mergeCell ref="B4:L4"/>
    <mergeCell ref="B35:D35"/>
    <mergeCell ref="B33:D33"/>
    <mergeCell ref="F33:G33"/>
  </mergeCells>
  <conditionalFormatting sqref="H6 H8 H10 H12 H14 H16 H18 H20 H22 H24 H26 H28 H30">
    <cfRule type="expression" dxfId="6" priority="54">
      <formula>AND($I6&lt;&gt;"Sì", $I6&lt;&gt;"No")</formula>
    </cfRule>
    <cfRule type="expression" dxfId="5" priority="55">
      <formula>#REF!="No"</formula>
    </cfRule>
  </conditionalFormatting>
  <conditionalFormatting sqref="I33">
    <cfRule type="expression" dxfId="4" priority="3">
      <formula>H33&gt;327.24</formula>
    </cfRule>
    <cfRule type="expression" dxfId="3" priority="4">
      <formula>AND(H33&gt;272.7, H33&lt;=327.24)</formula>
    </cfRule>
    <cfRule type="expression" dxfId="2" priority="5">
      <formula>AND(H33&gt;=0.01, H33&lt;=272.7)</formula>
    </cfRule>
  </conditionalFormatting>
  <conditionalFormatting sqref="J33">
    <cfRule type="expression" priority="2">
      <formula>IF(AND(H33&gt;=272, H33&lt;=327.74), "Sforamento entro il 20%", "")</formula>
    </cfRule>
  </conditionalFormatting>
  <conditionalFormatting sqref="J6:K6 K7:K30 J8 J10 J12 J14 J16 J18 J20 J22 J24 J26 J28 J30">
    <cfRule type="expression" dxfId="1" priority="13">
      <formula>OR(J6="A", J6="C")</formula>
    </cfRule>
  </conditionalFormatting>
  <conditionalFormatting sqref="K6:K30">
    <cfRule type="containsText" dxfId="0" priority="9" operator="containsText" text="NO!">
      <formula>NOT(ISERROR(SEARCH("NO!",K6)))</formula>
    </cfRule>
    <cfRule type="expression" priority="10">
      <formula>IF(OR(J6="B"), "OK", "")</formula>
    </cfRule>
  </conditionalFormatting>
  <dataValidations count="2">
    <dataValidation type="list" allowBlank="1" showInputMessage="1" showErrorMessage="1" sqref="I30 L6 I6 I8 L8 L10 I10 I12 L12 L14 I14 I16 L16 L18 I18 I20 L20 L22 I22 I24 L24 L26 I26 I28 L28 L30:L42" xr:uid="{E2011793-0A2C-44C6-AB40-B81B80F4506C}">
      <formula1>"Sì,No"</formula1>
    </dataValidation>
    <dataValidation type="list" allowBlank="1" showInputMessage="1" showErrorMessage="1" sqref="J6 J8 J10 J12 J14 J16 J18 J20 J22 J24 J26 J28 J30" xr:uid="{B877E00D-2D64-4E79-8B24-9EC342D59BFF}">
      <formula1>"A, B, C"</formula1>
    </dataValidation>
  </dataValidations>
  <hyperlinks>
    <hyperlink ref="B33" r:id="rId1" display="CLICCA QUI PER CERCARE I VOLUMI        OPPURE I CODICI" xr:uid="{E1A8FC8C-6024-4791-9E9E-A14D08E1AE68}"/>
    <hyperlink ref="B35" location="'I a.s. 2025-2026 '!A1" display="CLICCA QUI PER ANDARE ALLE ADOZIONI CLASSI PRIME a.s. 2025-2026" xr:uid="{E7EF370B-2A31-4EEE-9B9D-5917C1DCDC2B}"/>
    <hyperlink ref="B35:D35" location="'I a.s. 2025-2026 '!A1" display="CLICCA QUI PER PRENDERE VISIONE DELLE ADOZIONI CLASSI PRIME a.s. 2025-2026" xr:uid="{EEA43DE4-5664-4634-938F-C9A0F2E7A36C}"/>
  </hyperlinks>
  <pageMargins left="0.7" right="0.7" top="0.75" bottom="0.75" header="0.3" footer="0.3"/>
  <pageSetup paperSize="8" scale="54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F3B2-EAD5-4900-9345-BCE28F5D9B3B}">
  <sheetPr>
    <tabColor theme="0"/>
  </sheetPr>
  <dimension ref="B3:K17"/>
  <sheetViews>
    <sheetView showGridLines="0" workbookViewId="0">
      <selection activeCell="H19" sqref="H19"/>
    </sheetView>
  </sheetViews>
  <sheetFormatPr defaultRowHeight="14.4" x14ac:dyDescent="0.3"/>
  <cols>
    <col min="3" max="3" width="15.88671875" customWidth="1"/>
    <col min="4" max="4" width="4.88671875" customWidth="1"/>
    <col min="5" max="5" width="18" style="18" customWidth="1"/>
    <col min="6" max="6" width="20.21875" style="18" customWidth="1"/>
    <col min="7" max="12" width="18" customWidth="1"/>
  </cols>
  <sheetData>
    <row r="3" spans="2:11" ht="15" thickBot="1" x14ac:dyDescent="0.35"/>
    <row r="4" spans="2:11" ht="44.4" thickTop="1" thickBot="1" x14ac:dyDescent="0.35">
      <c r="C4" s="24" t="s">
        <v>90</v>
      </c>
      <c r="D4" s="25"/>
      <c r="E4" s="33" t="s">
        <v>97</v>
      </c>
      <c r="F4" s="34" t="s">
        <v>100</v>
      </c>
      <c r="G4" s="40" t="s">
        <v>98</v>
      </c>
      <c r="H4" s="41" t="s">
        <v>101</v>
      </c>
      <c r="I4" s="37" t="s">
        <v>99</v>
      </c>
      <c r="J4" s="19" t="s">
        <v>102</v>
      </c>
    </row>
    <row r="5" spans="2:11" ht="28.65" customHeight="1" thickTop="1" thickBot="1" x14ac:dyDescent="0.35">
      <c r="C5" s="26" t="s">
        <v>91</v>
      </c>
      <c r="D5" s="27" t="s">
        <v>94</v>
      </c>
      <c r="E5" s="22">
        <v>303</v>
      </c>
      <c r="F5" s="35">
        <f>E5*1.2</f>
        <v>363.59999999999997</v>
      </c>
      <c r="G5" s="42">
        <v>272.7</v>
      </c>
      <c r="H5" s="43">
        <f>G5*1.2</f>
        <v>327.23999999999995</v>
      </c>
      <c r="I5" s="38">
        <v>212.1</v>
      </c>
      <c r="J5" s="20">
        <f>I5*1.2</f>
        <v>254.51999999999998</v>
      </c>
    </row>
    <row r="6" spans="2:11" ht="28.65" customHeight="1" thickTop="1" thickBot="1" x14ac:dyDescent="0.35">
      <c r="C6" s="26" t="s">
        <v>92</v>
      </c>
      <c r="D6" s="27" t="s">
        <v>94</v>
      </c>
      <c r="E6" s="22">
        <v>121</v>
      </c>
      <c r="F6" s="35">
        <f t="shared" ref="F6:F7" si="0">E6*1.2</f>
        <v>145.19999999999999</v>
      </c>
      <c r="G6" s="42">
        <v>108.9</v>
      </c>
      <c r="H6" s="43">
        <f t="shared" ref="H6:H7" si="1">G6*1.2</f>
        <v>130.68</v>
      </c>
      <c r="I6" s="38">
        <v>84.7</v>
      </c>
      <c r="J6" s="20">
        <f t="shared" ref="J6:J7" si="2">I6*1.2</f>
        <v>101.64</v>
      </c>
    </row>
    <row r="7" spans="2:11" ht="28.65" customHeight="1" thickTop="1" thickBot="1" x14ac:dyDescent="0.35">
      <c r="C7" s="28" t="s">
        <v>93</v>
      </c>
      <c r="D7" s="29" t="s">
        <v>94</v>
      </c>
      <c r="E7" s="23">
        <v>136</v>
      </c>
      <c r="F7" s="36">
        <f t="shared" si="0"/>
        <v>163.19999999999999</v>
      </c>
      <c r="G7" s="42">
        <v>122.4</v>
      </c>
      <c r="H7" s="43">
        <f t="shared" si="1"/>
        <v>146.88</v>
      </c>
      <c r="I7" s="39">
        <v>95.2</v>
      </c>
      <c r="J7" s="21">
        <f t="shared" si="2"/>
        <v>114.24</v>
      </c>
    </row>
    <row r="8" spans="2:11" ht="15.6" thickTop="1" thickBot="1" x14ac:dyDescent="0.35"/>
    <row r="9" spans="2:11" ht="41.4" customHeight="1" thickTop="1" thickBot="1" x14ac:dyDescent="0.35">
      <c r="B9" s="105" t="s">
        <v>96</v>
      </c>
      <c r="C9" s="106"/>
      <c r="D9" s="106"/>
      <c r="E9" s="106"/>
      <c r="F9" s="106"/>
      <c r="G9" s="106"/>
      <c r="H9" s="106"/>
      <c r="I9" s="106"/>
      <c r="J9" s="106"/>
      <c r="K9" s="107"/>
    </row>
    <row r="10" spans="2:11" ht="15" thickTop="1" x14ac:dyDescent="0.3"/>
    <row r="13" spans="2:11" x14ac:dyDescent="0.3">
      <c r="C13" s="32"/>
    </row>
    <row r="14" spans="2:11" x14ac:dyDescent="0.3">
      <c r="C14" s="32"/>
    </row>
    <row r="16" spans="2:11" x14ac:dyDescent="0.3">
      <c r="C16" s="32"/>
    </row>
    <row r="17" spans="3:3" x14ac:dyDescent="0.3">
      <c r="C17" s="32"/>
    </row>
  </sheetData>
  <mergeCells count="1">
    <mergeCell ref="B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82FE-7161-4DFD-AC08-178955E093EC}">
  <sheetPr>
    <tabColor rgb="FFFF0000"/>
  </sheetPr>
  <dimension ref="A2:DA27"/>
  <sheetViews>
    <sheetView showGridLines="0" workbookViewId="0"/>
  </sheetViews>
  <sheetFormatPr defaultRowHeight="14.4" x14ac:dyDescent="0.3"/>
  <cols>
    <col min="2" max="2" width="35" style="3" customWidth="1"/>
    <col min="3" max="3" width="17.33203125" style="49" bestFit="1" customWidth="1"/>
    <col min="4" max="4" width="48.88671875" bestFit="1" customWidth="1"/>
    <col min="5" max="5" width="150.21875" style="2" customWidth="1"/>
    <col min="6" max="6" width="7.44140625" style="1" bestFit="1" customWidth="1"/>
    <col min="7" max="7" width="22.5546875" customWidth="1"/>
    <col min="8" max="8" width="7.109375" bestFit="1" customWidth="1"/>
    <col min="9" max="9" width="4.77734375" bestFit="1" customWidth="1"/>
    <col min="10" max="10" width="16.21875" style="1" bestFit="1" customWidth="1"/>
    <col min="11" max="11" width="10.33203125" style="1" bestFit="1" customWidth="1"/>
    <col min="12" max="12" width="6.44140625" style="1" bestFit="1" customWidth="1"/>
    <col min="13" max="13" width="10.77734375" style="1" bestFit="1" customWidth="1"/>
    <col min="14" max="14" width="4.21875" style="1" bestFit="1" customWidth="1"/>
  </cols>
  <sheetData>
    <row r="2" spans="1:105" ht="15" thickBot="1" x14ac:dyDescent="0.35"/>
    <row r="3" spans="1:105" ht="15" thickTop="1" x14ac:dyDescent="0.3">
      <c r="B3" s="114" t="s">
        <v>45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</row>
    <row r="4" spans="1:105" x14ac:dyDescent="0.3">
      <c r="B4" s="117" t="s">
        <v>46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</row>
    <row r="5" spans="1:105" x14ac:dyDescent="0.3">
      <c r="B5" s="117" t="s">
        <v>47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</row>
    <row r="6" spans="1:105" x14ac:dyDescent="0.3">
      <c r="B6" s="117" t="s">
        <v>46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</row>
    <row r="7" spans="1:105" x14ac:dyDescent="0.3">
      <c r="B7" s="120" t="s">
        <v>81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05" x14ac:dyDescent="0.3">
      <c r="B8" s="117" t="s">
        <v>46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</row>
    <row r="9" spans="1:105" x14ac:dyDescent="0.3">
      <c r="B9" s="8" t="s">
        <v>48</v>
      </c>
      <c r="C9" s="50" t="s">
        <v>49</v>
      </c>
      <c r="D9" s="5" t="s">
        <v>50</v>
      </c>
      <c r="E9" s="5" t="s">
        <v>51</v>
      </c>
      <c r="F9" s="5" t="s">
        <v>52</v>
      </c>
      <c r="G9" s="5" t="s">
        <v>53</v>
      </c>
      <c r="H9" s="5" t="s">
        <v>54</v>
      </c>
      <c r="I9" s="5" t="s">
        <v>55</v>
      </c>
      <c r="J9" s="5" t="s">
        <v>56</v>
      </c>
      <c r="K9" s="5" t="s">
        <v>57</v>
      </c>
      <c r="L9" s="5" t="s">
        <v>58</v>
      </c>
      <c r="M9" s="5" t="s">
        <v>59</v>
      </c>
      <c r="N9" s="9" t="s">
        <v>60</v>
      </c>
    </row>
    <row r="10" spans="1:105" s="2" customFormat="1" x14ac:dyDescent="0.3">
      <c r="B10" s="10" t="s">
        <v>0</v>
      </c>
      <c r="C10" s="12">
        <v>9788863084269</v>
      </c>
      <c r="D10" s="6" t="s">
        <v>1</v>
      </c>
      <c r="E10" s="6" t="s">
        <v>2</v>
      </c>
      <c r="F10" s="6" t="s">
        <v>46</v>
      </c>
      <c r="G10" s="6" t="s">
        <v>3</v>
      </c>
      <c r="H10" s="7"/>
      <c r="I10" s="6" t="s">
        <v>4</v>
      </c>
      <c r="J10" s="6" t="s">
        <v>5</v>
      </c>
      <c r="K10" s="6" t="s">
        <v>6</v>
      </c>
      <c r="L10" s="6" t="s">
        <v>61</v>
      </c>
      <c r="M10" s="6" t="s">
        <v>5</v>
      </c>
      <c r="N10" s="11" t="s">
        <v>46</v>
      </c>
    </row>
    <row r="11" spans="1:105" s="2" customFormat="1" ht="22.2" customHeight="1" x14ac:dyDescent="0.3">
      <c r="B11" s="10" t="s">
        <v>7</v>
      </c>
      <c r="C11" s="12" t="s">
        <v>62</v>
      </c>
      <c r="D11" s="6" t="s">
        <v>35</v>
      </c>
      <c r="E11" s="6" t="s">
        <v>36</v>
      </c>
      <c r="F11" s="6" t="s">
        <v>46</v>
      </c>
      <c r="G11" s="6" t="s">
        <v>8</v>
      </c>
      <c r="H11" s="7"/>
      <c r="I11" s="6" t="s">
        <v>4</v>
      </c>
      <c r="J11" s="6" t="s">
        <v>5</v>
      </c>
      <c r="K11" s="6" t="s">
        <v>5</v>
      </c>
      <c r="L11" s="6" t="s">
        <v>61</v>
      </c>
      <c r="M11" s="6" t="s">
        <v>5</v>
      </c>
      <c r="N11" s="11" t="s">
        <v>46</v>
      </c>
    </row>
    <row r="12" spans="1:105" s="2" customFormat="1" ht="30" customHeight="1" x14ac:dyDescent="0.3">
      <c r="B12" s="10" t="s">
        <v>9</v>
      </c>
      <c r="C12" s="12" t="s">
        <v>67</v>
      </c>
      <c r="D12" s="6" t="s">
        <v>68</v>
      </c>
      <c r="E12" s="6" t="s">
        <v>69</v>
      </c>
      <c r="F12" s="6" t="s">
        <v>46</v>
      </c>
      <c r="G12" s="6" t="s">
        <v>10</v>
      </c>
      <c r="H12" s="7"/>
      <c r="I12" s="6" t="s">
        <v>4</v>
      </c>
      <c r="J12" s="6" t="s">
        <v>6</v>
      </c>
      <c r="K12" s="6" t="s">
        <v>6</v>
      </c>
      <c r="L12" s="6" t="s">
        <v>61</v>
      </c>
      <c r="M12" s="6" t="s">
        <v>5</v>
      </c>
      <c r="N12" s="11" t="s">
        <v>46</v>
      </c>
    </row>
    <row r="13" spans="1:105" s="2" customFormat="1" ht="21.6" customHeight="1" x14ac:dyDescent="0.3">
      <c r="B13" s="10" t="s">
        <v>11</v>
      </c>
      <c r="C13" s="12" t="s">
        <v>70</v>
      </c>
      <c r="D13" s="6" t="s">
        <v>12</v>
      </c>
      <c r="E13" s="6" t="s">
        <v>37</v>
      </c>
      <c r="F13" s="6" t="s">
        <v>71</v>
      </c>
      <c r="G13" s="6" t="s">
        <v>13</v>
      </c>
      <c r="H13" s="7"/>
      <c r="I13" s="6" t="s">
        <v>4</v>
      </c>
      <c r="J13" s="6" t="s">
        <v>5</v>
      </c>
      <c r="K13" s="6" t="s">
        <v>6</v>
      </c>
      <c r="L13" s="6" t="s">
        <v>61</v>
      </c>
      <c r="M13" s="6" t="s">
        <v>5</v>
      </c>
      <c r="N13" s="11" t="s">
        <v>46</v>
      </c>
    </row>
    <row r="14" spans="1:105" s="2" customFormat="1" ht="21" customHeight="1" x14ac:dyDescent="0.3">
      <c r="B14" s="10" t="s">
        <v>14</v>
      </c>
      <c r="C14" s="12" t="s">
        <v>72</v>
      </c>
      <c r="D14" s="6" t="s">
        <v>63</v>
      </c>
      <c r="E14" s="6" t="s">
        <v>73</v>
      </c>
      <c r="F14" s="6" t="s">
        <v>71</v>
      </c>
      <c r="G14" s="6" t="s">
        <v>10</v>
      </c>
      <c r="H14" s="7"/>
      <c r="I14" s="6" t="s">
        <v>4</v>
      </c>
      <c r="J14" s="6" t="s">
        <v>5</v>
      </c>
      <c r="K14" s="6" t="s">
        <v>6</v>
      </c>
      <c r="L14" s="6" t="s">
        <v>61</v>
      </c>
      <c r="M14" s="6" t="s">
        <v>5</v>
      </c>
      <c r="N14" s="11" t="s">
        <v>46</v>
      </c>
    </row>
    <row r="15" spans="1:105" s="2" customFormat="1" ht="17.399999999999999" customHeight="1" x14ac:dyDescent="0.3">
      <c r="B15" s="10" t="s">
        <v>15</v>
      </c>
      <c r="C15" s="12" t="s">
        <v>74</v>
      </c>
      <c r="D15" s="6" t="s">
        <v>16</v>
      </c>
      <c r="E15" s="6" t="s">
        <v>75</v>
      </c>
      <c r="F15" s="6" t="s">
        <v>71</v>
      </c>
      <c r="G15" s="6" t="s">
        <v>17</v>
      </c>
      <c r="H15" s="7"/>
      <c r="I15" s="6" t="s">
        <v>4</v>
      </c>
      <c r="J15" s="6" t="s">
        <v>5</v>
      </c>
      <c r="K15" s="6" t="s">
        <v>6</v>
      </c>
      <c r="L15" s="6" t="s">
        <v>61</v>
      </c>
      <c r="M15" s="6" t="s">
        <v>5</v>
      </c>
      <c r="N15" s="11" t="s">
        <v>46</v>
      </c>
    </row>
    <row r="16" spans="1:105" s="4" customFormat="1" x14ac:dyDescent="0.3">
      <c r="A16" s="2"/>
      <c r="B16" s="10" t="s">
        <v>15</v>
      </c>
      <c r="C16" s="12">
        <v>9788805078998</v>
      </c>
      <c r="D16" s="6" t="s">
        <v>18</v>
      </c>
      <c r="E16" s="6" t="s">
        <v>38</v>
      </c>
      <c r="F16" s="6" t="s">
        <v>71</v>
      </c>
      <c r="G16" s="6" t="s">
        <v>19</v>
      </c>
      <c r="H16" s="7"/>
      <c r="I16" s="6" t="s">
        <v>4</v>
      </c>
      <c r="J16" s="6" t="s">
        <v>5</v>
      </c>
      <c r="K16" s="6" t="s">
        <v>6</v>
      </c>
      <c r="L16" s="6" t="s">
        <v>61</v>
      </c>
      <c r="M16" s="6" t="s">
        <v>5</v>
      </c>
      <c r="N16" s="11" t="s">
        <v>46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</row>
    <row r="17" spans="1:105" s="2" customFormat="1" x14ac:dyDescent="0.3">
      <c r="B17" s="10" t="s">
        <v>20</v>
      </c>
      <c r="C17" s="12" t="s">
        <v>76</v>
      </c>
      <c r="D17" s="6" t="s">
        <v>77</v>
      </c>
      <c r="E17" s="6" t="s">
        <v>39</v>
      </c>
      <c r="F17" s="6" t="s">
        <v>71</v>
      </c>
      <c r="G17" s="6" t="s">
        <v>21</v>
      </c>
      <c r="H17" s="7"/>
      <c r="I17" s="6" t="s">
        <v>4</v>
      </c>
      <c r="J17" s="6" t="s">
        <v>6</v>
      </c>
      <c r="K17" s="6" t="s">
        <v>6</v>
      </c>
      <c r="L17" s="6" t="s">
        <v>61</v>
      </c>
      <c r="M17" s="6" t="s">
        <v>5</v>
      </c>
      <c r="N17" s="11" t="s">
        <v>46</v>
      </c>
    </row>
    <row r="18" spans="1:105" s="4" customFormat="1" ht="15.6" customHeight="1" x14ac:dyDescent="0.3">
      <c r="A18" s="2"/>
      <c r="B18" s="10" t="s">
        <v>22</v>
      </c>
      <c r="C18" s="12" t="s">
        <v>64</v>
      </c>
      <c r="D18" s="6" t="s">
        <v>23</v>
      </c>
      <c r="E18" s="6" t="s">
        <v>24</v>
      </c>
      <c r="F18" s="6" t="s">
        <v>46</v>
      </c>
      <c r="G18" s="6" t="s">
        <v>25</v>
      </c>
      <c r="H18" s="7"/>
      <c r="I18" s="6" t="s">
        <v>4</v>
      </c>
      <c r="J18" s="6" t="s">
        <v>5</v>
      </c>
      <c r="K18" s="6" t="s">
        <v>6</v>
      </c>
      <c r="L18" s="6" t="s">
        <v>61</v>
      </c>
      <c r="M18" s="6" t="s">
        <v>5</v>
      </c>
      <c r="N18" s="11" t="s">
        <v>46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</row>
    <row r="19" spans="1:105" s="2" customFormat="1" ht="13.8" customHeight="1" x14ac:dyDescent="0.3">
      <c r="B19" s="10" t="s">
        <v>26</v>
      </c>
      <c r="C19" s="12" t="s">
        <v>65</v>
      </c>
      <c r="D19" s="6" t="s">
        <v>43</v>
      </c>
      <c r="E19" s="6" t="s">
        <v>41</v>
      </c>
      <c r="F19" s="6" t="s">
        <v>46</v>
      </c>
      <c r="G19" s="6" t="s">
        <v>19</v>
      </c>
      <c r="H19" s="7"/>
      <c r="I19" s="6" t="s">
        <v>4</v>
      </c>
      <c r="J19" s="6" t="s">
        <v>5</v>
      </c>
      <c r="K19" s="6" t="s">
        <v>5</v>
      </c>
      <c r="L19" s="6" t="s">
        <v>61</v>
      </c>
      <c r="M19" s="6" t="s">
        <v>5</v>
      </c>
      <c r="N19" s="11" t="s">
        <v>46</v>
      </c>
    </row>
    <row r="20" spans="1:105" s="4" customFormat="1" ht="15" customHeight="1" x14ac:dyDescent="0.3">
      <c r="A20" s="2"/>
      <c r="B20" s="10" t="s">
        <v>27</v>
      </c>
      <c r="C20" s="12" t="s">
        <v>66</v>
      </c>
      <c r="D20" s="6" t="s">
        <v>34</v>
      </c>
      <c r="E20" s="6" t="s">
        <v>44</v>
      </c>
      <c r="F20" s="6" t="s">
        <v>46</v>
      </c>
      <c r="G20" s="6" t="s">
        <v>28</v>
      </c>
      <c r="H20" s="7"/>
      <c r="I20" s="6" t="s">
        <v>4</v>
      </c>
      <c r="J20" s="6" t="s">
        <v>5</v>
      </c>
      <c r="K20" s="6" t="s">
        <v>6</v>
      </c>
      <c r="L20" s="6" t="s">
        <v>61</v>
      </c>
      <c r="M20" s="6" t="s">
        <v>5</v>
      </c>
      <c r="N20" s="11" t="s">
        <v>46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</row>
    <row r="21" spans="1:105" s="2" customFormat="1" x14ac:dyDescent="0.3">
      <c r="B21" s="10" t="s">
        <v>29</v>
      </c>
      <c r="C21" s="12" t="s">
        <v>78</v>
      </c>
      <c r="D21" s="6" t="s">
        <v>30</v>
      </c>
      <c r="E21" s="6" t="s">
        <v>40</v>
      </c>
      <c r="F21" s="6" t="s">
        <v>71</v>
      </c>
      <c r="G21" s="6" t="s">
        <v>17</v>
      </c>
      <c r="H21" s="7"/>
      <c r="I21" s="6" t="s">
        <v>4</v>
      </c>
      <c r="J21" s="6" t="s">
        <v>5</v>
      </c>
      <c r="K21" s="6" t="s">
        <v>6</v>
      </c>
      <c r="L21" s="6" t="s">
        <v>61</v>
      </c>
      <c r="M21" s="6" t="s">
        <v>5</v>
      </c>
      <c r="N21" s="11" t="s">
        <v>46</v>
      </c>
    </row>
    <row r="22" spans="1:105" s="4" customFormat="1" x14ac:dyDescent="0.3">
      <c r="A22" s="2"/>
      <c r="B22" s="10" t="s">
        <v>31</v>
      </c>
      <c r="C22" s="12">
        <v>9788869175152</v>
      </c>
      <c r="D22" s="6" t="s">
        <v>32</v>
      </c>
      <c r="E22" s="6" t="s">
        <v>42</v>
      </c>
      <c r="F22" s="6" t="s">
        <v>46</v>
      </c>
      <c r="G22" s="6" t="s">
        <v>33</v>
      </c>
      <c r="H22" s="7"/>
      <c r="I22" s="6" t="s">
        <v>4</v>
      </c>
      <c r="J22" s="6" t="s">
        <v>5</v>
      </c>
      <c r="K22" s="6" t="s">
        <v>6</v>
      </c>
      <c r="L22" s="6" t="s">
        <v>61</v>
      </c>
      <c r="M22" s="6" t="s">
        <v>5</v>
      </c>
      <c r="N22" s="11" t="s">
        <v>46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</row>
    <row r="23" spans="1:105" x14ac:dyDescent="0.3">
      <c r="B23" s="108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10"/>
    </row>
    <row r="24" spans="1:105" x14ac:dyDescent="0.3">
      <c r="A24" s="13"/>
      <c r="B24" s="111" t="s">
        <v>86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3"/>
    </row>
    <row r="25" spans="1:105" ht="15" customHeight="1" x14ac:dyDescent="0.3">
      <c r="A25" s="13"/>
      <c r="B25" s="14"/>
      <c r="C25" s="51"/>
      <c r="D25" s="13"/>
      <c r="E25" s="15"/>
      <c r="F25" s="16"/>
      <c r="G25" s="13"/>
      <c r="H25" s="13"/>
      <c r="I25" s="13"/>
      <c r="J25" s="16"/>
      <c r="K25" s="16"/>
      <c r="L25" s="16"/>
      <c r="M25" s="16"/>
      <c r="N25" s="17"/>
    </row>
    <row r="26" spans="1:105" ht="15" thickBot="1" x14ac:dyDescent="0.35">
      <c r="B26" s="44"/>
      <c r="C26" s="52"/>
      <c r="D26" s="45"/>
      <c r="E26" s="46"/>
      <c r="F26" s="47"/>
      <c r="G26" s="45"/>
      <c r="H26" s="45"/>
      <c r="I26" s="45"/>
      <c r="J26" s="47"/>
      <c r="K26" s="47"/>
      <c r="L26" s="47"/>
      <c r="M26" s="47"/>
      <c r="N26" s="48"/>
    </row>
    <row r="27" spans="1:105" ht="15" thickTop="1" x14ac:dyDescent="0.3"/>
  </sheetData>
  <mergeCells count="8">
    <mergeCell ref="B23:N23"/>
    <mergeCell ref="B24:N24"/>
    <mergeCell ref="B3:N3"/>
    <mergeCell ref="B4:N4"/>
    <mergeCell ref="B5:N5"/>
    <mergeCell ref="B6:N6"/>
    <mergeCell ref="B7:N7"/>
    <mergeCell ref="B8:N8"/>
  </mergeCells>
  <hyperlinks>
    <hyperlink ref="B24:N24" location="'I a.s. 2026-2027 OK'!A1" display="TORNA AL FOGLIO ADOZIONI CLASSI PRIME a.s. 2026-2027" xr:uid="{F61E73B2-0680-43DA-AB43-2522430B343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 a.s. 2026-2027 OK</vt:lpstr>
      <vt:lpstr>TETTI DI SPESA</vt:lpstr>
      <vt:lpstr>I a.s. 2025-2026 </vt:lpstr>
      <vt:lpstr>'I a.s. 2026-2027 OK'!Area_stampa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Testoni</dc:creator>
  <cp:lastModifiedBy>Mario Testoni</cp:lastModifiedBy>
  <cp:lastPrinted>2025-05-12T07:19:36Z</cp:lastPrinted>
  <dcterms:created xsi:type="dcterms:W3CDTF">2025-05-11T04:35:03Z</dcterms:created>
  <dcterms:modified xsi:type="dcterms:W3CDTF">2026-04-18T05:21:48Z</dcterms:modified>
</cp:coreProperties>
</file>